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" windowWidth="16800" windowHeight="10440" tabRatio="934" activeTab="3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Источники" sheetId="5" r:id="rId5"/>
    <sheet name="прил 19" sheetId="6" r:id="rId6"/>
    <sheet name="доп иные" sheetId="7" r:id="rId7"/>
    <sheet name="Иные РБ" sheetId="8" r:id="rId8"/>
  </sheets>
  <definedNames>
    <definedName name="_xlnm.Print_Titles" localSheetId="3">'Ведом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<sst xmlns="http://schemas.openxmlformats.org/spreadsheetml/2006/main" count="3808" uniqueCount="850">
  <si>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</si>
  <si>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</si>
  <si>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</si>
  <si>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</si>
  <si>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</si>
  <si>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</si>
  <si>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</si>
  <si>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</si>
  <si>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</si>
  <si>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</si>
  <si>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</si>
  <si>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</si>
  <si>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</si>
  <si>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</si>
  <si>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</si>
  <si>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</si>
  <si>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</si>
  <si>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</si>
  <si>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</si>
  <si>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</si>
  <si>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</si>
  <si>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</si>
  <si>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</si>
  <si>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</si>
  <si>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</si>
  <si>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Председатель  Совета                                                                                          А.В. Суботин                    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</si>
  <si>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</si>
  <si>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</si>
  <si>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</si>
  <si>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</si>
  <si>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</si>
  <si>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</si>
  <si>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</si>
  <si>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</si>
  <si>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</si>
  <si>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</si>
  <si>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</si>
  <si>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</si>
  <si>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</si>
  <si>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</si>
  <si>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</si>
  <si>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</si>
  <si>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</si>
  <si>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</si>
  <si>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</si>
  <si>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</si>
  <si>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</si>
  <si>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</si>
  <si>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</si>
  <si>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</si>
  <si>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</si>
  <si>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</si>
  <si>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</si>
  <si>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</si>
  <si>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</si>
  <si>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</si>
  <si>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</si>
  <si>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</si>
  <si>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</si>
  <si>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</si>
  <si>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</si>
  <si>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</si>
  <si>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</si>
  <si>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</si>
  <si>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</si>
  <si>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</si>
  <si>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</si>
  <si>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</si>
  <si>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</si>
  <si>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</si>
  <si>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</si>
  <si>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</si>
  <si>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</si>
  <si>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</si>
  <si>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</si>
  <si>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</si>
  <si>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</si>
  <si>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</si>
  <si>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</si>
  <si>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</si>
  <si>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</si>
  <si>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</si>
  <si>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</si>
  <si>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</si>
  <si>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</si>
  <si>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</si>
  <si>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</si>
  <si>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</si>
  <si>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Резервные фонды местных администраций</t>
  </si>
  <si>
    <t>1001</t>
  </si>
  <si>
    <t>Пенсионное обеспечение</t>
  </si>
  <si>
    <t>1401</t>
  </si>
  <si>
    <t>Наименование муниципальных образований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</si>
  <si>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</si>
  <si>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</si>
  <si>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</si>
  <si>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</si>
  <si>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</si>
  <si>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</si>
  <si>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</si>
  <si>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</si>
  <si>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</si>
  <si>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</si>
  <si>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</si>
  <si>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</si>
  <si>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</si>
  <si>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</si>
  <si>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</si>
  <si>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</si>
  <si>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</si>
  <si>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</si>
  <si>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</si>
  <si>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</si>
  <si>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</si>
  <si>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</si>
  <si>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</si>
  <si>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</si>
  <si>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</si>
  <si>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</si>
  <si>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</si>
  <si>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</si>
  <si>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</si>
  <si>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</si>
  <si>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</si>
  <si>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</si>
  <si>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</si>
  <si>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</si>
  <si>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</si>
  <si>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</si>
  <si>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</si>
  <si>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</si>
  <si>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</si>
  <si>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</si>
  <si>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</si>
  <si>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</si>
  <si>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</si>
  <si>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</si>
  <si>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</si>
  <si>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</si>
  <si>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</si>
  <si>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</si>
  <si>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</si>
  <si>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</si>
  <si>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</si>
  <si>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</si>
  <si>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</si>
  <si>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</si>
  <si>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</si>
  <si>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</si>
  <si>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</si>
  <si>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</si>
  <si>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</si>
  <si>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</si>
  <si>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</si>
  <si>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</si>
  <si>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</si>
  <si>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</si>
  <si>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</si>
  <si>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</si>
  <si>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</si>
  <si>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</si>
  <si>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</si>
  <si>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</si>
  <si>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</si>
  <si>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</si>
  <si>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</si>
  <si>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</si>
  <si>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</si>
  <si>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</si>
  <si>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</si>
  <si>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</si>
  <si>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</si>
  <si>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</si>
  <si>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</si>
  <si>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</si>
  <si>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</si>
  <si>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</si>
  <si>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</si>
  <si>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</si>
  <si>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</si>
  <si>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</si>
  <si>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</si>
  <si>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</si>
  <si>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</si>
  <si>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</si>
  <si>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</si>
  <si>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</si>
  <si>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</si>
  <si>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</si>
  <si>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</si>
  <si>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</si>
  <si>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</si>
  <si>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</si>
  <si>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</si>
  <si>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</si>
  <si>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</si>
  <si>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</si>
  <si>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</si>
  <si>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</si>
  <si>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</si>
  <si>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</si>
  <si>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</si>
  <si>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</si>
  <si>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</si>
  <si>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</si>
  <si>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</si>
  <si>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</si>
  <si>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</si>
  <si>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</si>
  <si>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</si>
  <si>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</si>
  <si>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</si>
  <si>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</si>
  <si>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</si>
  <si>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</si>
  <si>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</si>
  <si>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</si>
  <si>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</si>
  <si>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01\0\02\72011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</si>
  <si>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</si>
  <si>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</si>
  <si>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</si>
  <si>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</si>
  <si>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</si>
  <si>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</si>
  <si>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</si>
  <si>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</si>
  <si>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</si>
  <si>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</si>
  <si>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</si>
  <si>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</si>
  <si>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</si>
  <si>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</si>
  <si>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</si>
  <si>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</si>
  <si>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</si>
  <si>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</si>
  <si>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</si>
  <si>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</si>
  <si>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</si>
  <si>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</si>
  <si>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</si>
  <si>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</si>
  <si>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</si>
  <si>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</si>
  <si>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</si>
  <si>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</si>
  <si>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</si>
  <si>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</si>
  <si>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</si>
  <si>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</si>
  <si>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</si>
  <si>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</si>
  <si>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</si>
  <si>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</si>
  <si>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</si>
  <si>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</si>
  <si>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</si>
  <si>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</si>
  <si>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</si>
  <si>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</si>
  <si>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</si>
  <si>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</si>
  <si>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</si>
  <si>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</si>
  <si>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</si>
  <si>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</si>
  <si>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</si>
  <si>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</si>
  <si>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</si>
  <si>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</si>
  <si>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</si>
  <si>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</si>
  <si>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</si>
  <si>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</si>
  <si>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</si>
  <si>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</si>
  <si>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</si>
  <si>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</si>
  <si>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</si>
  <si>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</si>
  <si>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</si>
  <si>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</si>
  <si>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</si>
  <si>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</si>
  <si>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</si>
  <si>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</si>
  <si>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</si>
  <si>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</si>
  <si>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</si>
  <si>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</si>
  <si>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</si>
  <si>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</si>
  <si>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</si>
  <si>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</si>
  <si>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</si>
  <si>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</si>
  <si>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</si>
  <si>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</si>
  <si>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</si>
  <si>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</si>
  <si>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</si>
  <si>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</si>
  <si>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</si>
  <si>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</si>
  <si>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</si>
  <si>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</si>
  <si>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</si>
  <si>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</si>
  <si>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</si>
  <si>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</si>
  <si>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</si>
  <si>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</si>
  <si>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</si>
  <si>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</si>
  <si>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</si>
  <si>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</si>
  <si>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</si>
  <si>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</si>
  <si>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</si>
  <si>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</si>
  <si>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</si>
  <si>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</si>
  <si>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</si>
  <si>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</si>
  <si>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</si>
  <si>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</si>
  <si>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</si>
  <si>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</si>
  <si>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</si>
  <si>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</si>
  <si>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</si>
  <si>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</si>
  <si>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</si>
  <si>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</si>
  <si>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</si>
  <si>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</si>
  <si>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</si>
  <si>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</si>
  <si>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</si>
  <si>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</si>
  <si>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</si>
  <si>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</si>
  <si>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</si>
  <si>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</si>
  <si>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</si>
  <si>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</si>
  <si>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</si>
  <si>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</si>
  <si>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</si>
  <si>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</si>
  <si>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</si>
  <si>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</si>
  <si>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</si>
  <si>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</si>
  <si>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</si>
  <si>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</si>
  <si>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</si>
  <si>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</si>
  <si>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</si>
  <si>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</si>
  <si>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</si>
  <si>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</si>
  <si>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</si>
  <si>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</si>
  <si>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</si>
  <si>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</si>
  <si>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</si>
  <si>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</si>
  <si>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</si>
  <si>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</si>
  <si>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</si>
  <si>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</si>
  <si>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</si>
  <si>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</si>
  <si>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</si>
  <si>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</si>
  <si>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</si>
  <si>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</si>
  <si>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</si>
  <si>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</si>
  <si>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</si>
  <si>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</si>
  <si>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</si>
  <si>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</si>
  <si>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</si>
  <si>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</si>
  <si>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</si>
  <si>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</si>
  <si>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</si>
  <si>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</si>
  <si>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</si>
  <si>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</si>
  <si>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</si>
  <si>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</si>
  <si>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</si>
  <si>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</si>
  <si>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</si>
  <si>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</si>
  <si>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</si>
  <si>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</si>
  <si>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</si>
  <si>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</si>
  <si>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</si>
  <si>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</si>
  <si>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</si>
  <si>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</si>
  <si>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</si>
  <si>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</si>
  <si>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</si>
  <si>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</si>
  <si>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</si>
  <si>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</si>
  <si>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</si>
  <si>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</si>
  <si>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</si>
  <si>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</si>
  <si>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</si>
  <si>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</si>
  <si>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</si>
  <si>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</si>
  <si>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</si>
  <si>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</si>
  <si>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</si>
  <si>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</si>
  <si>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</si>
  <si>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</si>
  <si>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</si>
  <si>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</si>
  <si>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</si>
  <si>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</si>
  <si>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</si>
  <si>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</si>
  <si>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</si>
  <si>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</si>
  <si>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</si>
  <si>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</si>
  <si>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</si>
  <si>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</si>
  <si>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</si>
  <si>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</si>
  <si>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</si>
  <si>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</si>
  <si>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</si>
  <si>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</si>
  <si>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</si>
  <si>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</si>
  <si>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</si>
  <si>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</si>
  <si>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</si>
  <si>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</si>
  <si>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</si>
  <si>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</si>
  <si>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>Направление расходов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</si>
  <si>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</si>
  <si>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</si>
  <si>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</si>
  <si>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</si>
  <si>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</si>
  <si>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</si>
  <si>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</si>
  <si>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</si>
  <si>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</si>
  <si>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</si>
  <si>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</si>
  <si>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</si>
  <si>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</si>
  <si>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</si>
  <si>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</si>
  <si>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</si>
  <si>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</si>
  <si>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</si>
  <si>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</si>
  <si>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</si>
  <si>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</si>
  <si>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</si>
  <si>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</si>
  <si>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</si>
  <si>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</si>
  <si>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</si>
  <si>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</si>
  <si>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</si>
  <si>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</si>
  <si>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</si>
  <si>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</si>
  <si>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</si>
  <si>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</si>
  <si>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</si>
  <si>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</si>
  <si>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</si>
  <si>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</si>
  <si>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</si>
  <si>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</si>
  <si>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</si>
  <si>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</si>
  <si>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</si>
  <si>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</si>
  <si>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</si>
  <si>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</si>
  <si>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</si>
  <si>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</si>
  <si>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</si>
  <si>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</si>
  <si>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</si>
  <si>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</si>
  <si>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</si>
  <si>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</si>
  <si>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</si>
  <si>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</si>
  <si>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</si>
  <si>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</si>
  <si>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</si>
  <si>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</si>
  <si>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</si>
  <si>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</si>
  <si>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</si>
  <si>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</si>
  <si>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</si>
  <si>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</si>
  <si>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</si>
  <si>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</si>
  <si>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</si>
  <si>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</si>
  <si>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</si>
  <si>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</si>
  <si>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</si>
  <si>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</si>
  <si>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</si>
  <si>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</si>
  <si>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</si>
  <si>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</si>
  <si>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</si>
  <si>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</si>
  <si>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</si>
  <si>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</si>
  <si>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</si>
  <si>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</si>
  <si>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</si>
  <si>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</si>
  <si>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</si>
  <si>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</si>
  <si>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</si>
  <si>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</si>
  <si>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</si>
  <si>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</si>
  <si>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</si>
  <si>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</si>
  <si>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</si>
  <si>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</si>
  <si>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</si>
  <si>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</si>
  <si>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</si>
  <si>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</si>
  <si>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</si>
  <si>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</si>
  <si>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</si>
  <si>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</si>
  <si>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</si>
  <si>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</si>
  <si>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</si>
  <si>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</si>
  <si>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</si>
  <si>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</si>
  <si>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</si>
  <si>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</si>
  <si>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</si>
  <si>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</si>
  <si>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</si>
  <si>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</si>
  <si>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</si>
  <si>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</si>
  <si>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</si>
  <si>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</si>
  <si>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</si>
  <si>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</si>
  <si>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</si>
  <si>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</si>
  <si>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</si>
  <si>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</si>
  <si>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</si>
  <si>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</si>
  <si>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</si>
  <si>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</si>
  <si>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</si>
  <si>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</si>
  <si>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</si>
  <si>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</si>
  <si>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</si>
  <si>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</si>
  <si>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</si>
  <si>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</si>
  <si>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</si>
  <si>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</si>
  <si>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</si>
  <si>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</si>
  <si>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</si>
  <si>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</si>
  <si>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</si>
  <si>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</si>
  <si>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</si>
  <si>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</si>
  <si>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</si>
  <si>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</si>
  <si>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</si>
  <si>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</si>
  <si>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</si>
  <si>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</si>
  <si>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</si>
  <si>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</si>
  <si>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</si>
  <si>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</si>
  <si>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</si>
  <si>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</si>
  <si>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</si>
  <si>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</si>
  <si>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</si>
  <si>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</si>
  <si>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</si>
  <si>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</si>
  <si>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</si>
  <si>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</si>
  <si>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</si>
  <si>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</si>
  <si>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</si>
  <si>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</si>
  <si>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</si>
  <si>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</si>
  <si>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</si>
  <si>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</si>
  <si>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</si>
  <si>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</si>
  <si>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</si>
  <si>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</si>
  <si>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</si>
  <si>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</si>
  <si>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</si>
  <si>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</si>
  <si>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</si>
  <si>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</si>
  <si>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</si>
  <si>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</si>
  <si>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</si>
  <si>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</si>
  <si>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</si>
  <si>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</si>
  <si>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</si>
  <si>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</si>
  <si>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</si>
  <si>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</si>
  <si>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</si>
  <si>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</si>
  <si>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</si>
  <si>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</si>
  <si>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</si>
  <si>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</si>
  <si>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</si>
  <si>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</si>
  <si>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</si>
  <si>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</si>
  <si>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</si>
  <si>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</si>
  <si>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</si>
  <si>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</si>
  <si>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</si>
  <si>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</si>
  <si>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</si>
  <si>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</si>
  <si>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</si>
  <si>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</si>
  <si>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</si>
  <si>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</si>
  <si>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</si>
  <si>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</si>
  <si>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</si>
  <si>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</si>
  <si>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</si>
  <si>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</si>
  <si>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</si>
  <si>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</si>
  <si>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</si>
  <si>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</si>
  <si>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</si>
  <si>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</si>
  <si>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</si>
  <si>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</si>
  <si>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</si>
  <si>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</si>
  <si>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</si>
  <si>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</si>
  <si>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</si>
  <si>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</si>
  <si>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</si>
  <si>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</si>
  <si>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</si>
  <si>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</si>
  <si>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</si>
  <si>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</si>
  <si>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</si>
  <si>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</si>
  <si>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</si>
  <si>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</si>
  <si>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</si>
  <si>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</si>
  <si>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</si>
  <si>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</si>
  <si>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</si>
  <si>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</si>
  <si>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</si>
  <si>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</si>
  <si>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</si>
  <si>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</si>
  <si>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</si>
  <si>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</si>
  <si>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</si>
  <si>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</si>
  <si>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</si>
  <si>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</si>
  <si>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</si>
  <si>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</si>
  <si>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</si>
  <si>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 xml:space="preserve">                                                                                                                          </t>
  </si>
  <si>
    <t>(приложение № 22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</si>
  <si>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</si>
  <si>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</si>
  <si>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</si>
  <si>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</si>
  <si>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</si>
  <si>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</si>
  <si>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</si>
  <si>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</si>
  <si>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</si>
  <si>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</si>
  <si>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</si>
  <si>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</si>
  <si>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</si>
  <si>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</si>
  <si>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</si>
  <si>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</si>
  <si>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</si>
  <si>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</si>
  <si>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</si>
  <si>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</si>
  <si>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</si>
  <si>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</si>
  <si>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</si>
  <si>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</si>
  <si>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</si>
  <si>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</si>
  <si>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</si>
  <si>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</si>
  <si>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</si>
  <si>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</si>
  <si>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</si>
  <si>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</si>
  <si>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</si>
  <si>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</si>
  <si>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Сумма </t>
  </si>
  <si>
    <t xml:space="preserve">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</si>
  <si>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</si>
  <si>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</si>
  <si>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</si>
  <si>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</si>
  <si>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</si>
  <si>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</si>
  <si>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</si>
  <si>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</si>
  <si>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</si>
  <si>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</si>
  <si>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Приложение № 7</t>
  </si>
  <si>
    <t>01\0\01\22150</t>
  </si>
  <si>
    <t>09\0\08\74000</t>
  </si>
  <si>
    <t>09\0\09\74000</t>
  </si>
  <si>
    <t>Реализация комплекса мероприятий по формированию общей среды жизнедеятельности с учетом потребности инвалидов</t>
  </si>
  <si>
    <t>09\0\04\74000</t>
  </si>
  <si>
    <t xml:space="preserve">                                                                                                                                                       от _ мая 2016 года № _</t>
  </si>
  <si>
    <t xml:space="preserve">                                                                                                                                           от ___ мая 2016 года № ____</t>
  </si>
  <si>
    <t xml:space="preserve">                                                                                                                                                        от _ мая 2016 года №</t>
  </si>
  <si>
    <t xml:space="preserve">                                                                                                                                                     от _мая 2016 года №</t>
  </si>
  <si>
    <t xml:space="preserve">                                                                                                                                                       от _мая 2016 года № ____</t>
  </si>
  <si>
    <t xml:space="preserve">                                                                                                                                       от _ мая 2016 года № _</t>
  </si>
  <si>
    <t>2 02 03121 05 0000 151</t>
  </si>
  <si>
    <t>2 02 04000 00 0000 151</t>
  </si>
  <si>
    <t>Субвенции бюджетам муниципальных районов на проведение Всероссийской сельскохозяйственной переписи в 2016 году</t>
  </si>
  <si>
    <t>2 02 02999 05 7131 151</t>
  </si>
  <si>
    <t>Субсидии на проведение мероприятий по созданию условий для получения детьми-инвалидами качественного образования</t>
  </si>
  <si>
    <t xml:space="preserve"> 2 02 04052 05 0000 151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</si>
  <si>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</si>
  <si>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</si>
  <si>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</si>
  <si>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08\0\05\53910</t>
  </si>
  <si>
    <t>08\0\05\00000</t>
  </si>
  <si>
    <t>01\0\01\R0272</t>
  </si>
  <si>
    <t>07\0\01\51470</t>
  </si>
  <si>
    <t>07\0\01\51480</t>
  </si>
  <si>
    <t xml:space="preserve">                                                                                                                           Приложение № 15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</si>
  <si>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</si>
  <si>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</si>
  <si>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</si>
  <si>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от 16  декабря 2015 года № 294</t>
  </si>
  <si>
    <t>Всего в тыс. руб.</t>
  </si>
  <si>
    <t>Благоустройство территорий (раздел 0503)</t>
  </si>
  <si>
    <t>Дорожная деятельность (раздел 0409)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</si>
  <si>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</si>
  <si>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</si>
  <si>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</si>
  <si>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</si>
  <si>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</si>
  <si>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</si>
  <si>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</si>
  <si>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</si>
  <si>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</si>
  <si>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</si>
  <si>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</si>
  <si>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</si>
  <si>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</si>
  <si>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</si>
  <si>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</si>
  <si>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</si>
  <si>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      (ред. ___ 2016 года)</t>
  </si>
  <si>
    <t>Изменения в распределении иных межбюджетных трансфертов на прочие мероприятия по благоустройству территорий населенных пунктов бюджетам поселений на 2016 год</t>
  </si>
  <si>
    <t>(приложение № 19 решения Совета муниципального района Мелеузовский район Республики Башкортостан от 16.12.2015 года № 294)</t>
  </si>
  <si>
    <t>Городское поселение г. Мелеуз</t>
  </si>
  <si>
    <t>Дополнения в распределении иных межбюджетных трансфертов бюджетам поселений муниципального района Мелеузовский район Республики Башкортостан</t>
  </si>
  <si>
    <t>Городское поселени г. Мелеуз</t>
  </si>
  <si>
    <t>Сельское поселение Нугушевский сельсовет</t>
  </si>
  <si>
    <t>Межбюджетные трансферты на ремонт дорог за счет средств бюджета муниципального района</t>
  </si>
  <si>
    <t>Межбюджетные трансферты на благоустройство территории</t>
  </si>
  <si>
    <t>2 02 02051 05 0000 151</t>
  </si>
  <si>
    <t>09\0\07\50182</t>
  </si>
  <si>
    <t>09\0\07\R0185</t>
  </si>
  <si>
    <t>09\0\07\R0186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</si>
  <si>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</si>
  <si>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</si>
  <si>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Субсидии на реализацию мероприятий государственной программы Российской Федерации «Доступная среда» на 2011–2020 годы за счет средств бюджета Республики Башкортостан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</si>
  <si>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</si>
  <si>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</si>
  <si>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Субсидии на реализацию мероприятий федеральной целевой программы «Устойчивое развитие сельских территорий на 2014–2017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</si>
  <si>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</si>
  <si>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</si>
  <si>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Субсидии бюджетам муниципальных районов на реализацию федеральных целевых программ</t>
  </si>
  <si>
    <t xml:space="preserve"> Распределение иных межбюджетных трансфертов на прочие мероприятия по благоустройству территорий населенных пунктов и осуществление дорожной деятельности бюджетам поселений на 2016 год (за счет субсидии из бюджета Республики Башкортостан)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</si>
  <si>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</si>
  <si>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</si>
  <si>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</si>
  <si>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</si>
  <si>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Приложение № 5</t>
  </si>
  <si>
    <t>09\0\06\74000</t>
  </si>
  <si>
    <t>09\0\06\74000\</t>
  </si>
  <si>
    <t>Сельское поселение Абитовский сельсовет</t>
  </si>
  <si>
    <t>Межбюджетные трансферты на проведение мероприятий в области коммунального хозяйства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</si>
</sst>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191" fontId="1" fillId="32" borderId="10" xfId="0" applyNumberFormat="1" applyFont="1" applyFill="1" applyBorder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191" fontId="51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0" xfId="0" applyNumberFormat="1" applyFont="1" applyFill="1" applyBorder="1" applyAlignment="1">
      <alignment horizontal="center" vertical="center" wrapText="1"/>
    </xf>
    <xf numFmtId="1" fontId="53" fillId="32" borderId="10" xfId="0" applyNumberFormat="1" applyFont="1" applyFill="1" applyBorder="1" applyAlignment="1">
      <alignment horizontal="center" vertical="center"/>
    </xf>
    <xf numFmtId="4" fontId="51" fillId="32" borderId="10" xfId="0" applyNumberFormat="1" applyFont="1" applyFill="1" applyBorder="1" applyAlignment="1">
      <alignment horizontal="center" vertical="center" shrinkToFit="1"/>
    </xf>
    <xf numFmtId="0" fontId="51" fillId="32" borderId="10" xfId="0" applyFont="1" applyFill="1" applyBorder="1" applyAlignment="1" applyProtection="1">
      <alignment horizontal="center" vertical="center" shrinkToFit="1"/>
      <protection locked="0"/>
    </xf>
    <xf numFmtId="0" fontId="53" fillId="32" borderId="10" xfId="0" applyFont="1" applyFill="1" applyBorder="1" applyAlignment="1">
      <alignment horizontal="center" vertical="center" wrapText="1"/>
    </xf>
    <xf numFmtId="192" fontId="51" fillId="32" borderId="10" xfId="0" applyNumberFormat="1" applyFont="1" applyFill="1" applyBorder="1" applyAlignment="1">
      <alignment horizontal="center" vertical="center" wrapText="1"/>
    </xf>
    <xf numFmtId="192" fontId="52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192" fontId="2" fillId="0" borderId="2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92" fontId="8" fillId="0" borderId="16" xfId="0" applyNumberFormat="1" applyFont="1" applyFill="1" applyBorder="1" applyAlignment="1">
      <alignment horizontal="center" vertical="center" wrapText="1"/>
    </xf>
    <xf numFmtId="192" fontId="51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horizontal="left" vertical="center" wrapText="1"/>
    </xf>
    <xf numFmtId="192" fontId="1" fillId="0" borderId="2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2" fontId="1" fillId="0" borderId="21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10" fillId="32" borderId="11" xfId="0" applyFont="1" applyFill="1" applyBorder="1" applyAlignment="1">
      <alignment horizontal="right" vertical="center" wrapText="1"/>
    </xf>
    <xf numFmtId="0" fontId="1" fillId="32" borderId="14" xfId="0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91" fontId="1" fillId="32" borderId="12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8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192" fontId="1" fillId="0" borderId="18" xfId="0" applyNumberFormat="1" applyFont="1" applyFill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left" vertical="center" wrapText="1"/>
    </xf>
    <xf numFmtId="2" fontId="4" fillId="32" borderId="15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05">
      <selection activeCell="B110" sqref="B110"/>
    </sheetView>
  </sheetViews>
  <sheetFormatPr defaultColWidth="59.875" defaultRowHeight="12.75"/>
  <cols>
    <col min="1" max="1" width="23.625" style="27" customWidth="1"/>
    <col min="2" max="2" width="73.00390625" style="27" customWidth="1"/>
    <col min="3" max="3" width="14.625" style="27" customWidth="1"/>
    <col min="4" max="16384" width="59.875" style="27" customWidth="1"/>
  </cols>
  <sheetData>
    <row r="1" spans="1:3" ht="13.5">
      <c r="A1" s="122" t="s">
        <v>761</v>
      </c>
      <c r="B1" s="122"/>
      <c r="C1" s="122"/>
    </row>
    <row r="2" spans="1:3" ht="13.5">
      <c r="A2" s="122" t="s">
        <v>760</v>
      </c>
      <c r="B2" s="122"/>
      <c r="C2" s="122"/>
    </row>
    <row r="3" spans="1:3" ht="13.5">
      <c r="A3" s="122" t="s">
        <v>762</v>
      </c>
      <c r="B3" s="122"/>
      <c r="C3" s="122"/>
    </row>
    <row r="4" spans="1:3" ht="13.5">
      <c r="A4" s="122" t="s">
        <v>763</v>
      </c>
      <c r="B4" s="122"/>
      <c r="C4" s="122"/>
    </row>
    <row r="5" spans="1:3" ht="13.5">
      <c r="A5" s="122" t="s">
        <v>775</v>
      </c>
      <c r="B5" s="122"/>
      <c r="C5" s="122"/>
    </row>
    <row r="6" spans="1:3" ht="15">
      <c r="A6" s="16"/>
      <c r="B6" s="24"/>
      <c r="C6" s="16"/>
    </row>
    <row r="7" spans="1:3" ht="21" customHeight="1">
      <c r="A7" s="119" t="s">
        <v>748</v>
      </c>
      <c r="B7" s="119"/>
      <c r="C7" s="119"/>
    </row>
    <row r="8" spans="1:3" ht="15">
      <c r="A8" s="119"/>
      <c r="B8" s="119"/>
      <c r="C8" s="119"/>
    </row>
    <row r="9" spans="1:3" ht="12.75">
      <c r="A9" s="121" t="s">
        <v>723</v>
      </c>
      <c r="B9" s="121"/>
      <c r="C9" s="121"/>
    </row>
    <row r="10" spans="1:3" ht="15.75" thickBot="1">
      <c r="A10" s="16"/>
      <c r="B10" s="24"/>
      <c r="C10" s="101" t="s">
        <v>51</v>
      </c>
    </row>
    <row r="11" spans="1:3" ht="15">
      <c r="A11" s="17" t="s">
        <v>456</v>
      </c>
      <c r="B11" s="17" t="s">
        <v>457</v>
      </c>
      <c r="C11" s="17" t="s">
        <v>3</v>
      </c>
    </row>
    <row r="12" spans="1:3" ht="15" hidden="1">
      <c r="A12" s="18" t="s">
        <v>467</v>
      </c>
      <c r="B12" s="18" t="s">
        <v>468</v>
      </c>
      <c r="C12" s="20">
        <f>C13+C25+C43+C46+C60+C68+C79+C96+C72+C40+C19</f>
        <v>0</v>
      </c>
    </row>
    <row r="13" spans="1:3" ht="15" hidden="1">
      <c r="A13" s="18" t="s">
        <v>469</v>
      </c>
      <c r="B13" s="18" t="s">
        <v>470</v>
      </c>
      <c r="C13" s="20">
        <f>C14</f>
        <v>0</v>
      </c>
    </row>
    <row r="14" spans="1:3" ht="15" hidden="1">
      <c r="A14" s="18" t="s">
        <v>471</v>
      </c>
      <c r="B14" s="18" t="s">
        <v>472</v>
      </c>
      <c r="C14" s="20">
        <f>C15+C16+C17+C18</f>
        <v>0</v>
      </c>
    </row>
    <row r="15" spans="1:3" ht="62.25" hidden="1">
      <c r="A15" s="18" t="s">
        <v>473</v>
      </c>
      <c r="B15" s="28" t="s">
        <v>474</v>
      </c>
      <c r="C15" s="20"/>
    </row>
    <row r="16" spans="1:3" ht="108.75" hidden="1">
      <c r="A16" s="18" t="s">
        <v>475</v>
      </c>
      <c r="B16" s="28" t="s">
        <v>476</v>
      </c>
      <c r="C16" s="20"/>
    </row>
    <row r="17" spans="1:3" ht="46.5" hidden="1">
      <c r="A17" s="18" t="s">
        <v>477</v>
      </c>
      <c r="B17" s="18" t="s">
        <v>478</v>
      </c>
      <c r="C17" s="20"/>
    </row>
    <row r="18" spans="1:3" ht="78" hidden="1">
      <c r="A18" s="18" t="s">
        <v>479</v>
      </c>
      <c r="B18" s="28" t="s">
        <v>480</v>
      </c>
      <c r="C18" s="20"/>
    </row>
    <row r="19" spans="1:3" ht="30.75" hidden="1">
      <c r="A19" s="18" t="s">
        <v>481</v>
      </c>
      <c r="B19" s="28" t="s">
        <v>482</v>
      </c>
      <c r="C19" s="20">
        <f>C20</f>
        <v>0</v>
      </c>
    </row>
    <row r="20" spans="1:3" ht="30.75" hidden="1">
      <c r="A20" s="18" t="s">
        <v>483</v>
      </c>
      <c r="B20" s="28" t="s">
        <v>484</v>
      </c>
      <c r="C20" s="20">
        <f>C21+C22+C23+C24</f>
        <v>0</v>
      </c>
    </row>
    <row r="21" spans="1:3" ht="62.25" hidden="1">
      <c r="A21" s="18" t="s">
        <v>485</v>
      </c>
      <c r="B21" s="18" t="s">
        <v>486</v>
      </c>
      <c r="C21" s="20"/>
    </row>
    <row r="22" spans="1:3" ht="78" hidden="1">
      <c r="A22" s="18" t="s">
        <v>487</v>
      </c>
      <c r="B22" s="28" t="s">
        <v>488</v>
      </c>
      <c r="C22" s="20"/>
    </row>
    <row r="23" spans="1:3" ht="62.25" hidden="1">
      <c r="A23" s="18" t="s">
        <v>489</v>
      </c>
      <c r="B23" s="18" t="s">
        <v>490</v>
      </c>
      <c r="C23" s="20"/>
    </row>
    <row r="24" spans="1:3" ht="62.25" hidden="1">
      <c r="A24" s="18" t="s">
        <v>491</v>
      </c>
      <c r="B24" s="18" t="s">
        <v>492</v>
      </c>
      <c r="C24" s="20"/>
    </row>
    <row r="25" spans="1:3" ht="15" hidden="1">
      <c r="A25" s="18" t="s">
        <v>493</v>
      </c>
      <c r="B25" s="18" t="s">
        <v>494</v>
      </c>
      <c r="C25" s="20">
        <f>C26+C34+C36+C38</f>
        <v>0</v>
      </c>
    </row>
    <row r="26" spans="1:3" ht="30.75" hidden="1">
      <c r="A26" s="18" t="s">
        <v>495</v>
      </c>
      <c r="B26" s="18" t="s">
        <v>496</v>
      </c>
      <c r="C26" s="20">
        <f>C27+C30+C33</f>
        <v>0</v>
      </c>
    </row>
    <row r="27" spans="1:3" ht="30.75" hidden="1">
      <c r="A27" s="18" t="s">
        <v>497</v>
      </c>
      <c r="B27" s="18" t="s">
        <v>498</v>
      </c>
      <c r="C27" s="20">
        <f>C28+C29</f>
        <v>0</v>
      </c>
    </row>
    <row r="28" spans="1:3" ht="30.75" hidden="1">
      <c r="A28" s="18" t="s">
        <v>499</v>
      </c>
      <c r="B28" s="18" t="s">
        <v>498</v>
      </c>
      <c r="C28" s="20"/>
    </row>
    <row r="29" spans="1:3" ht="46.5" hidden="1">
      <c r="A29" s="18" t="s">
        <v>500</v>
      </c>
      <c r="B29" s="18" t="s">
        <v>501</v>
      </c>
      <c r="C29" s="20"/>
    </row>
    <row r="30" spans="1:3" ht="30.75" hidden="1">
      <c r="A30" s="18" t="s">
        <v>502</v>
      </c>
      <c r="B30" s="18" t="s">
        <v>503</v>
      </c>
      <c r="C30" s="20">
        <f>C31+C32</f>
        <v>0</v>
      </c>
    </row>
    <row r="31" spans="1:3" ht="30.75" hidden="1">
      <c r="A31" s="18" t="s">
        <v>504</v>
      </c>
      <c r="B31" s="18" t="s">
        <v>503</v>
      </c>
      <c r="C31" s="20"/>
    </row>
    <row r="32" spans="1:3" ht="46.5" hidden="1">
      <c r="A32" s="18" t="s">
        <v>505</v>
      </c>
      <c r="B32" s="18" t="s">
        <v>506</v>
      </c>
      <c r="C32" s="20"/>
    </row>
    <row r="33" spans="1:3" ht="30.75" hidden="1">
      <c r="A33" s="18" t="s">
        <v>507</v>
      </c>
      <c r="B33" s="18" t="s">
        <v>508</v>
      </c>
      <c r="C33" s="20"/>
    </row>
    <row r="34" spans="1:3" ht="15" hidden="1">
      <c r="A34" s="18" t="s">
        <v>509</v>
      </c>
      <c r="B34" s="18" t="s">
        <v>510</v>
      </c>
      <c r="C34" s="20">
        <f>C35</f>
        <v>0</v>
      </c>
    </row>
    <row r="35" spans="1:3" ht="15" hidden="1">
      <c r="A35" s="18" t="s">
        <v>511</v>
      </c>
      <c r="B35" s="18" t="s">
        <v>510</v>
      </c>
      <c r="C35" s="20"/>
    </row>
    <row r="36" spans="1:3" ht="15" hidden="1">
      <c r="A36" s="18" t="s">
        <v>512</v>
      </c>
      <c r="B36" s="18" t="s">
        <v>513</v>
      </c>
      <c r="C36" s="20">
        <f>C37</f>
        <v>0</v>
      </c>
    </row>
    <row r="37" spans="1:3" ht="15" hidden="1">
      <c r="A37" s="18" t="s">
        <v>514</v>
      </c>
      <c r="B37" s="18" t="s">
        <v>513</v>
      </c>
      <c r="C37" s="20"/>
    </row>
    <row r="38" spans="1:3" ht="30.75" hidden="1">
      <c r="A38" s="19" t="s">
        <v>515</v>
      </c>
      <c r="B38" s="18" t="s">
        <v>516</v>
      </c>
      <c r="C38" s="20">
        <f>C39</f>
        <v>0</v>
      </c>
    </row>
    <row r="39" spans="1:3" ht="30.75" hidden="1">
      <c r="A39" s="18" t="s">
        <v>517</v>
      </c>
      <c r="B39" s="18" t="s">
        <v>518</v>
      </c>
      <c r="C39" s="20"/>
    </row>
    <row r="40" spans="1:3" ht="30.75" hidden="1">
      <c r="A40" s="18" t="s">
        <v>519</v>
      </c>
      <c r="B40" s="18" t="s">
        <v>520</v>
      </c>
      <c r="C40" s="20">
        <f>C41</f>
        <v>0</v>
      </c>
    </row>
    <row r="41" spans="1:3" ht="15" hidden="1">
      <c r="A41" s="18" t="s">
        <v>521</v>
      </c>
      <c r="B41" s="18" t="s">
        <v>522</v>
      </c>
      <c r="C41" s="20">
        <f>C42</f>
        <v>0</v>
      </c>
    </row>
    <row r="42" spans="1:3" ht="15" hidden="1">
      <c r="A42" s="18" t="s">
        <v>523</v>
      </c>
      <c r="B42" s="18" t="s">
        <v>524</v>
      </c>
      <c r="C42" s="20"/>
    </row>
    <row r="43" spans="1:3" ht="15" hidden="1">
      <c r="A43" s="18" t="s">
        <v>525</v>
      </c>
      <c r="B43" s="18" t="s">
        <v>526</v>
      </c>
      <c r="C43" s="20">
        <f>C44+C45</f>
        <v>0</v>
      </c>
    </row>
    <row r="44" spans="1:3" ht="46.5" hidden="1">
      <c r="A44" s="18" t="s">
        <v>527</v>
      </c>
      <c r="B44" s="18" t="s">
        <v>528</v>
      </c>
      <c r="C44" s="20"/>
    </row>
    <row r="45" spans="1:3" ht="30.75" hidden="1">
      <c r="A45" s="18" t="s">
        <v>529</v>
      </c>
      <c r="B45" s="18" t="s">
        <v>530</v>
      </c>
      <c r="C45" s="20"/>
    </row>
    <row r="46" spans="1:3" ht="30.75" hidden="1">
      <c r="A46" s="18" t="s">
        <v>531</v>
      </c>
      <c r="B46" s="18" t="s">
        <v>532</v>
      </c>
      <c r="C46" s="20">
        <f>C47+C56+C58</f>
        <v>0</v>
      </c>
    </row>
    <row r="47" spans="1:3" ht="78" hidden="1">
      <c r="A47" s="18" t="s">
        <v>533</v>
      </c>
      <c r="B47" s="28" t="s">
        <v>534</v>
      </c>
      <c r="C47" s="20">
        <f>C48+C51+C53+C54</f>
        <v>0</v>
      </c>
    </row>
    <row r="48" spans="1:3" ht="62.25" hidden="1">
      <c r="A48" s="18" t="s">
        <v>535</v>
      </c>
      <c r="B48" s="18" t="s">
        <v>536</v>
      </c>
      <c r="C48" s="20">
        <f>C49+C50</f>
        <v>0</v>
      </c>
    </row>
    <row r="49" spans="1:3" ht="78" hidden="1">
      <c r="A49" s="18" t="s">
        <v>537</v>
      </c>
      <c r="B49" s="28" t="s">
        <v>538</v>
      </c>
      <c r="C49" s="29"/>
    </row>
    <row r="50" spans="1:3" ht="78" hidden="1">
      <c r="A50" s="18" t="s">
        <v>539</v>
      </c>
      <c r="B50" s="28" t="s">
        <v>540</v>
      </c>
      <c r="C50" s="30"/>
    </row>
    <row r="51" spans="1:3" ht="78" hidden="1">
      <c r="A51" s="18" t="s">
        <v>541</v>
      </c>
      <c r="B51" s="28" t="s">
        <v>542</v>
      </c>
      <c r="C51" s="20">
        <f>C52</f>
        <v>0</v>
      </c>
    </row>
    <row r="52" spans="1:3" ht="62.25" hidden="1">
      <c r="A52" s="18" t="s">
        <v>543</v>
      </c>
      <c r="B52" s="18" t="s">
        <v>544</v>
      </c>
      <c r="C52" s="20"/>
    </row>
    <row r="53" spans="1:3" ht="62.25" hidden="1">
      <c r="A53" s="18" t="s">
        <v>545</v>
      </c>
      <c r="B53" s="18" t="s">
        <v>546</v>
      </c>
      <c r="C53" s="20"/>
    </row>
    <row r="54" spans="1:3" ht="30.75" hidden="1">
      <c r="A54" s="18" t="s">
        <v>547</v>
      </c>
      <c r="B54" s="18" t="s">
        <v>548</v>
      </c>
      <c r="C54" s="20">
        <f>C55</f>
        <v>0</v>
      </c>
    </row>
    <row r="55" spans="1:3" ht="30.75" hidden="1">
      <c r="A55" s="18" t="s">
        <v>549</v>
      </c>
      <c r="B55" s="18" t="s">
        <v>550</v>
      </c>
      <c r="C55" s="20"/>
    </row>
    <row r="56" spans="1:3" ht="15" hidden="1">
      <c r="A56" s="18" t="s">
        <v>551</v>
      </c>
      <c r="B56" s="18" t="s">
        <v>552</v>
      </c>
      <c r="C56" s="20">
        <f>C57</f>
        <v>0</v>
      </c>
    </row>
    <row r="57" spans="1:3" ht="46.5" hidden="1">
      <c r="A57" s="18" t="s">
        <v>553</v>
      </c>
      <c r="B57" s="18" t="s">
        <v>554</v>
      </c>
      <c r="C57" s="20"/>
    </row>
    <row r="58" spans="1:3" ht="78" hidden="1">
      <c r="A58" s="18" t="s">
        <v>555</v>
      </c>
      <c r="B58" s="28" t="s">
        <v>556</v>
      </c>
      <c r="C58" s="20">
        <f>C59</f>
        <v>0</v>
      </c>
    </row>
    <row r="59" spans="1:3" ht="78" hidden="1">
      <c r="A59" s="18" t="s">
        <v>557</v>
      </c>
      <c r="B59" s="18" t="s">
        <v>558</v>
      </c>
      <c r="C59" s="20"/>
    </row>
    <row r="60" spans="1:3" ht="15" hidden="1">
      <c r="A60" s="18" t="s">
        <v>559</v>
      </c>
      <c r="B60" s="18" t="s">
        <v>560</v>
      </c>
      <c r="C60" s="20">
        <f>C61</f>
        <v>0</v>
      </c>
    </row>
    <row r="61" spans="1:3" ht="15" hidden="1">
      <c r="A61" s="18" t="s">
        <v>561</v>
      </c>
      <c r="B61" s="18" t="s">
        <v>562</v>
      </c>
      <c r="C61" s="20">
        <f>C62+C63+C64+C65+C66+C67</f>
        <v>0</v>
      </c>
    </row>
    <row r="62" spans="1:3" ht="30.75" hidden="1">
      <c r="A62" s="18" t="s">
        <v>563</v>
      </c>
      <c r="B62" s="18" t="s">
        <v>564</v>
      </c>
      <c r="C62" s="20"/>
    </row>
    <row r="63" spans="1:3" ht="30.75" hidden="1">
      <c r="A63" s="18" t="s">
        <v>565</v>
      </c>
      <c r="B63" s="18" t="s">
        <v>566</v>
      </c>
      <c r="C63" s="20"/>
    </row>
    <row r="64" spans="1:3" ht="15" hidden="1">
      <c r="A64" s="18" t="s">
        <v>567</v>
      </c>
      <c r="B64" s="18" t="s">
        <v>568</v>
      </c>
      <c r="C64" s="20"/>
    </row>
    <row r="65" spans="1:3" ht="15" hidden="1">
      <c r="A65" s="18" t="s">
        <v>569</v>
      </c>
      <c r="B65" s="18" t="s">
        <v>570</v>
      </c>
      <c r="C65" s="20"/>
    </row>
    <row r="66" spans="1:3" ht="15" hidden="1">
      <c r="A66" s="18" t="s">
        <v>571</v>
      </c>
      <c r="B66" s="18" t="s">
        <v>572</v>
      </c>
      <c r="C66" s="20"/>
    </row>
    <row r="67" spans="1:3" ht="30.75" hidden="1">
      <c r="A67" s="18" t="s">
        <v>573</v>
      </c>
      <c r="B67" s="18" t="s">
        <v>574</v>
      </c>
      <c r="C67" s="20"/>
    </row>
    <row r="68" spans="1:3" ht="30.75" hidden="1">
      <c r="A68" s="18" t="s">
        <v>575</v>
      </c>
      <c r="B68" s="18" t="s">
        <v>576</v>
      </c>
      <c r="C68" s="20">
        <f>C69</f>
        <v>0</v>
      </c>
    </row>
    <row r="69" spans="1:3" ht="15" hidden="1">
      <c r="A69" s="18" t="s">
        <v>577</v>
      </c>
      <c r="B69" s="18" t="s">
        <v>578</v>
      </c>
      <c r="C69" s="20">
        <f>C71+C70</f>
        <v>0</v>
      </c>
    </row>
    <row r="70" spans="1:3" ht="26.25" hidden="1">
      <c r="A70" s="31" t="s">
        <v>579</v>
      </c>
      <c r="B70" s="32" t="s">
        <v>580</v>
      </c>
      <c r="C70" s="20"/>
    </row>
    <row r="71" spans="1:3" ht="30.75" hidden="1">
      <c r="A71" s="18" t="s">
        <v>581</v>
      </c>
      <c r="B71" s="18" t="s">
        <v>582</v>
      </c>
      <c r="C71" s="20"/>
    </row>
    <row r="72" spans="1:3" ht="30.75" hidden="1">
      <c r="A72" s="18" t="s">
        <v>583</v>
      </c>
      <c r="B72" s="18" t="s">
        <v>584</v>
      </c>
      <c r="C72" s="20">
        <f>C75+C73</f>
        <v>0</v>
      </c>
    </row>
    <row r="73" spans="1:3" ht="78" hidden="1">
      <c r="A73" s="18" t="s">
        <v>585</v>
      </c>
      <c r="B73" s="28" t="s">
        <v>586</v>
      </c>
      <c r="C73" s="20">
        <f>C74</f>
        <v>0</v>
      </c>
    </row>
    <row r="74" spans="1:3" ht="62.25" hidden="1">
      <c r="A74" s="18" t="s">
        <v>587</v>
      </c>
      <c r="B74" s="18" t="s">
        <v>588</v>
      </c>
      <c r="C74" s="20"/>
    </row>
    <row r="75" spans="1:3" ht="30.75" hidden="1">
      <c r="A75" s="18" t="s">
        <v>589</v>
      </c>
      <c r="B75" s="18" t="s">
        <v>590</v>
      </c>
      <c r="C75" s="20">
        <f>C76</f>
        <v>0</v>
      </c>
    </row>
    <row r="76" spans="1:3" ht="30.75" hidden="1">
      <c r="A76" s="18" t="s">
        <v>591</v>
      </c>
      <c r="B76" s="18" t="s">
        <v>592</v>
      </c>
      <c r="C76" s="20">
        <f>C77+C78</f>
        <v>0</v>
      </c>
    </row>
    <row r="77" spans="1:3" ht="46.5" hidden="1">
      <c r="A77" s="18" t="s">
        <v>593</v>
      </c>
      <c r="B77" s="18" t="s">
        <v>594</v>
      </c>
      <c r="C77" s="20"/>
    </row>
    <row r="78" spans="1:3" ht="46.5" hidden="1">
      <c r="A78" s="18" t="s">
        <v>595</v>
      </c>
      <c r="B78" s="18" t="s">
        <v>596</v>
      </c>
      <c r="C78" s="20"/>
    </row>
    <row r="79" spans="1:3" ht="15" hidden="1">
      <c r="A79" s="18" t="s">
        <v>597</v>
      </c>
      <c r="B79" s="18" t="s">
        <v>598</v>
      </c>
      <c r="C79" s="20">
        <f>SUM(C80:C95)</f>
        <v>0</v>
      </c>
    </row>
    <row r="80" spans="1:3" ht="62.25" hidden="1">
      <c r="A80" s="18" t="s">
        <v>599</v>
      </c>
      <c r="B80" s="18" t="s">
        <v>600</v>
      </c>
      <c r="C80" s="20"/>
    </row>
    <row r="81" spans="1:3" ht="46.5" hidden="1">
      <c r="A81" s="18" t="s">
        <v>601</v>
      </c>
      <c r="B81" s="18" t="s">
        <v>602</v>
      </c>
      <c r="C81" s="20"/>
    </row>
    <row r="82" spans="1:3" ht="46.5" hidden="1">
      <c r="A82" s="18" t="s">
        <v>603</v>
      </c>
      <c r="B82" s="18" t="s">
        <v>604</v>
      </c>
      <c r="C82" s="20"/>
    </row>
    <row r="83" spans="1:3" ht="62.25" hidden="1">
      <c r="A83" s="18" t="s">
        <v>605</v>
      </c>
      <c r="B83" s="18" t="s">
        <v>606</v>
      </c>
      <c r="C83" s="20"/>
    </row>
    <row r="84" spans="1:3" ht="30.75" hidden="1">
      <c r="A84" s="18" t="s">
        <v>607</v>
      </c>
      <c r="B84" s="18" t="s">
        <v>608</v>
      </c>
      <c r="C84" s="20"/>
    </row>
    <row r="85" spans="1:3" ht="30.75" hidden="1">
      <c r="A85" s="18" t="s">
        <v>609</v>
      </c>
      <c r="B85" s="18" t="s">
        <v>610</v>
      </c>
      <c r="C85" s="20"/>
    </row>
    <row r="86" spans="1:3" ht="30.75" hidden="1">
      <c r="A86" s="18" t="s">
        <v>611</v>
      </c>
      <c r="B86" s="18" t="s">
        <v>612</v>
      </c>
      <c r="C86" s="20"/>
    </row>
    <row r="87" spans="1:3" ht="30.75" hidden="1">
      <c r="A87" s="18" t="s">
        <v>613</v>
      </c>
      <c r="B87" s="18" t="s">
        <v>614</v>
      </c>
      <c r="C87" s="20"/>
    </row>
    <row r="88" spans="1:3" ht="30.75" hidden="1">
      <c r="A88" s="18" t="s">
        <v>615</v>
      </c>
      <c r="B88" s="18" t="s">
        <v>616</v>
      </c>
      <c r="C88" s="20"/>
    </row>
    <row r="89" spans="1:3" ht="30.75" hidden="1">
      <c r="A89" s="18" t="s">
        <v>617</v>
      </c>
      <c r="B89" s="18" t="s">
        <v>618</v>
      </c>
      <c r="C89" s="20"/>
    </row>
    <row r="90" spans="1:3" ht="46.5" hidden="1">
      <c r="A90" s="18" t="s">
        <v>619</v>
      </c>
      <c r="B90" s="18" t="s">
        <v>620</v>
      </c>
      <c r="C90" s="20"/>
    </row>
    <row r="91" spans="1:3" ht="30.75" hidden="1">
      <c r="A91" s="18" t="s">
        <v>621</v>
      </c>
      <c r="B91" s="18" t="s">
        <v>622</v>
      </c>
      <c r="C91" s="20"/>
    </row>
    <row r="92" spans="1:3" ht="30.75" hidden="1">
      <c r="A92" s="18" t="s">
        <v>623</v>
      </c>
      <c r="B92" s="18" t="s">
        <v>624</v>
      </c>
      <c r="C92" s="20"/>
    </row>
    <row r="93" spans="1:3" ht="62.25" hidden="1">
      <c r="A93" s="18" t="s">
        <v>625</v>
      </c>
      <c r="B93" s="18" t="s">
        <v>626</v>
      </c>
      <c r="C93" s="20"/>
    </row>
    <row r="94" spans="1:3" ht="30.75" hidden="1">
      <c r="A94" s="18" t="s">
        <v>627</v>
      </c>
      <c r="B94" s="18" t="s">
        <v>628</v>
      </c>
      <c r="C94" s="20"/>
    </row>
    <row r="95" spans="1:3" ht="30.75" hidden="1">
      <c r="A95" s="18" t="s">
        <v>629</v>
      </c>
      <c r="B95" s="18" t="s">
        <v>630</v>
      </c>
      <c r="C95" s="20"/>
    </row>
    <row r="96" spans="1:3" ht="15" hidden="1">
      <c r="A96" s="18" t="s">
        <v>631</v>
      </c>
      <c r="B96" s="18" t="s">
        <v>632</v>
      </c>
      <c r="C96" s="20">
        <f>C97</f>
        <v>0</v>
      </c>
    </row>
    <row r="97" spans="1:3" ht="15" hidden="1">
      <c r="A97" s="18" t="s">
        <v>633</v>
      </c>
      <c r="B97" s="18" t="s">
        <v>634</v>
      </c>
      <c r="C97" s="20"/>
    </row>
    <row r="98" spans="1:3" ht="15">
      <c r="A98" s="18" t="s">
        <v>635</v>
      </c>
      <c r="B98" s="25" t="s">
        <v>636</v>
      </c>
      <c r="C98" s="33">
        <f>C99</f>
        <v>8505.423</v>
      </c>
    </row>
    <row r="99" spans="1:3" ht="30.75">
      <c r="A99" s="18" t="s">
        <v>637</v>
      </c>
      <c r="B99" s="25" t="s">
        <v>638</v>
      </c>
      <c r="C99" s="33">
        <f>C116+C143+C100+C105</f>
        <v>8505.423</v>
      </c>
    </row>
    <row r="100" spans="1:3" ht="30.75" hidden="1">
      <c r="A100" s="18" t="s">
        <v>639</v>
      </c>
      <c r="B100" s="25" t="s">
        <v>640</v>
      </c>
      <c r="C100" s="33">
        <f>C102+C104</f>
        <v>0</v>
      </c>
    </row>
    <row r="101" spans="1:3" ht="15" hidden="1">
      <c r="A101" s="18" t="s">
        <v>641</v>
      </c>
      <c r="B101" s="25" t="s">
        <v>161</v>
      </c>
      <c r="C101" s="33">
        <f>C102</f>
        <v>0</v>
      </c>
    </row>
    <row r="102" spans="1:3" ht="30.75" hidden="1">
      <c r="A102" s="18" t="s">
        <v>642</v>
      </c>
      <c r="B102" s="25" t="s">
        <v>643</v>
      </c>
      <c r="C102" s="33"/>
    </row>
    <row r="103" spans="1:3" ht="30.75" hidden="1">
      <c r="A103" s="18" t="s">
        <v>644</v>
      </c>
      <c r="B103" s="25" t="s">
        <v>645</v>
      </c>
      <c r="C103" s="33">
        <f>C104</f>
        <v>0</v>
      </c>
    </row>
    <row r="104" spans="1:3" ht="30.75" hidden="1">
      <c r="A104" s="18" t="s">
        <v>646</v>
      </c>
      <c r="B104" s="25" t="s">
        <v>647</v>
      </c>
      <c r="C104" s="33"/>
    </row>
    <row r="105" spans="1:3" ht="30.75">
      <c r="A105" s="18" t="s">
        <v>648</v>
      </c>
      <c r="B105" s="25" t="s">
        <v>649</v>
      </c>
      <c r="C105" s="33">
        <f>C110+C107+C109+C106</f>
        <v>7176.331</v>
      </c>
    </row>
    <row r="106" spans="1:3" ht="30.75">
      <c r="A106" s="108" t="s">
        <v>827</v>
      </c>
      <c r="B106" s="25" t="s">
        <v>839</v>
      </c>
      <c r="C106" s="33">
        <f>1254.1716+2245.32+2244.28+991.1484</f>
        <v>6734.92</v>
      </c>
    </row>
    <row r="107" spans="1:3" ht="30.75" hidden="1">
      <c r="A107" s="18" t="s">
        <v>650</v>
      </c>
      <c r="B107" s="25" t="s">
        <v>651</v>
      </c>
      <c r="C107" s="33">
        <f>C108</f>
        <v>0</v>
      </c>
    </row>
    <row r="108" spans="1:3" ht="15" hidden="1">
      <c r="A108" s="18" t="s">
        <v>652</v>
      </c>
      <c r="B108" s="25" t="s">
        <v>653</v>
      </c>
      <c r="C108" s="33"/>
    </row>
    <row r="109" spans="1:3" ht="78" hidden="1">
      <c r="A109" s="18" t="s">
        <v>654</v>
      </c>
      <c r="B109" s="25" t="s">
        <v>655</v>
      </c>
      <c r="C109" s="33"/>
    </row>
    <row r="110" spans="1:3" ht="15">
      <c r="A110" s="18" t="s">
        <v>656</v>
      </c>
      <c r="B110" s="25" t="s">
        <v>657</v>
      </c>
      <c r="C110" s="33">
        <f>C112+C111+C113+C114+C115</f>
        <v>441.411</v>
      </c>
    </row>
    <row r="111" spans="1:3" ht="15" hidden="1">
      <c r="A111" s="18" t="s">
        <v>658</v>
      </c>
      <c r="B111" s="25" t="s">
        <v>659</v>
      </c>
      <c r="C111" s="33"/>
    </row>
    <row r="112" spans="1:3" ht="46.5" hidden="1">
      <c r="A112" s="18" t="s">
        <v>660</v>
      </c>
      <c r="B112" s="25" t="s">
        <v>661</v>
      </c>
      <c r="C112" s="33"/>
    </row>
    <row r="113" spans="1:3" ht="46.5" hidden="1">
      <c r="A113" s="18" t="s">
        <v>737</v>
      </c>
      <c r="B113" s="25" t="s">
        <v>736</v>
      </c>
      <c r="C113" s="33"/>
    </row>
    <row r="114" spans="1:3" ht="30.75" hidden="1">
      <c r="A114" s="18" t="s">
        <v>734</v>
      </c>
      <c r="B114" s="25" t="s">
        <v>735</v>
      </c>
      <c r="C114" s="33"/>
    </row>
    <row r="115" spans="1:3" ht="30.75">
      <c r="A115" s="108" t="s">
        <v>783</v>
      </c>
      <c r="B115" s="25" t="s">
        <v>784</v>
      </c>
      <c r="C115" s="33">
        <v>441.411</v>
      </c>
    </row>
    <row r="116" spans="1:3" ht="30.75">
      <c r="A116" s="25" t="s">
        <v>662</v>
      </c>
      <c r="B116" s="25" t="s">
        <v>663</v>
      </c>
      <c r="C116" s="33">
        <f>C119+C118+C117+C141+C140+C142</f>
        <v>1179.0919999999999</v>
      </c>
    </row>
    <row r="117" spans="1:3" ht="46.5" hidden="1">
      <c r="A117" s="18" t="s">
        <v>664</v>
      </c>
      <c r="B117" s="25" t="s">
        <v>665</v>
      </c>
      <c r="C117" s="33"/>
    </row>
    <row r="118" spans="1:3" ht="46.5" hidden="1">
      <c r="A118" s="18" t="s">
        <v>666</v>
      </c>
      <c r="B118" s="25" t="s">
        <v>667</v>
      </c>
      <c r="C118" s="33"/>
    </row>
    <row r="119" spans="1:3" ht="30.75" hidden="1">
      <c r="A119" s="18" t="s">
        <v>668</v>
      </c>
      <c r="B119" s="25" t="s">
        <v>669</v>
      </c>
      <c r="C119" s="33">
        <f>C121+C123+C124+C127+C128+C129+C130+C134+C122+C125+C126+C132+C133+C120+C135+C137+C138+C139+C131+C136</f>
        <v>0</v>
      </c>
    </row>
    <row r="120" spans="1:3" ht="30.75" hidden="1">
      <c r="A120" s="18" t="s">
        <v>670</v>
      </c>
      <c r="B120" s="25" t="s">
        <v>671</v>
      </c>
      <c r="C120" s="33"/>
    </row>
    <row r="121" spans="1:3" ht="78" hidden="1">
      <c r="A121" s="18" t="s">
        <v>672</v>
      </c>
      <c r="B121" s="25" t="s">
        <v>673</v>
      </c>
      <c r="C121" s="33"/>
    </row>
    <row r="122" spans="1:3" ht="30.75" hidden="1">
      <c r="A122" s="18" t="s">
        <v>674</v>
      </c>
      <c r="B122" s="25" t="s">
        <v>675</v>
      </c>
      <c r="C122" s="33"/>
    </row>
    <row r="123" spans="1:3" ht="30.75" hidden="1">
      <c r="A123" s="18" t="s">
        <v>676</v>
      </c>
      <c r="B123" s="25" t="s">
        <v>677</v>
      </c>
      <c r="C123" s="33"/>
    </row>
    <row r="124" spans="1:3" ht="46.5" hidden="1">
      <c r="A124" s="18" t="s">
        <v>678</v>
      </c>
      <c r="B124" s="25" t="s">
        <v>679</v>
      </c>
      <c r="C124" s="33"/>
    </row>
    <row r="125" spans="1:3" ht="30.75" hidden="1">
      <c r="A125" s="18" t="s">
        <v>680</v>
      </c>
      <c r="B125" s="25" t="s">
        <v>681</v>
      </c>
      <c r="C125" s="33"/>
    </row>
    <row r="126" spans="1:3" ht="30.75" hidden="1">
      <c r="A126" s="18" t="s">
        <v>682</v>
      </c>
      <c r="B126" s="25" t="s">
        <v>683</v>
      </c>
      <c r="C126" s="33"/>
    </row>
    <row r="127" spans="1:3" ht="186.75" hidden="1">
      <c r="A127" s="18" t="s">
        <v>684</v>
      </c>
      <c r="B127" s="25" t="s">
        <v>56</v>
      </c>
      <c r="C127" s="33"/>
    </row>
    <row r="128" spans="1:3" ht="156" hidden="1">
      <c r="A128" s="18" t="s">
        <v>685</v>
      </c>
      <c r="B128" s="25" t="s">
        <v>686</v>
      </c>
      <c r="C128" s="33"/>
    </row>
    <row r="129" spans="1:3" ht="156" hidden="1">
      <c r="A129" s="18" t="s">
        <v>687</v>
      </c>
      <c r="B129" s="25" t="s">
        <v>688</v>
      </c>
      <c r="C129" s="33"/>
    </row>
    <row r="130" spans="1:3" ht="171" hidden="1">
      <c r="A130" s="18" t="s">
        <v>689</v>
      </c>
      <c r="B130" s="25" t="s">
        <v>155</v>
      </c>
      <c r="C130" s="33"/>
    </row>
    <row r="131" spans="1:3" ht="78" hidden="1">
      <c r="A131" s="18" t="s">
        <v>690</v>
      </c>
      <c r="B131" s="25" t="s">
        <v>162</v>
      </c>
      <c r="C131" s="33"/>
    </row>
    <row r="132" spans="1:3" ht="46.5" hidden="1">
      <c r="A132" s="18" t="s">
        <v>691</v>
      </c>
      <c r="B132" s="25" t="s">
        <v>692</v>
      </c>
      <c r="C132" s="33"/>
    </row>
    <row r="133" spans="1:3" ht="30.75" hidden="1">
      <c r="A133" s="18" t="s">
        <v>693</v>
      </c>
      <c r="B133" s="25" t="s">
        <v>694</v>
      </c>
      <c r="C133" s="33"/>
    </row>
    <row r="134" spans="1:3" ht="78" hidden="1">
      <c r="A134" s="18" t="s">
        <v>695</v>
      </c>
      <c r="B134" s="25" t="s">
        <v>696</v>
      </c>
      <c r="C134" s="33"/>
    </row>
    <row r="135" spans="1:3" ht="62.25" hidden="1">
      <c r="A135" s="18" t="s">
        <v>697</v>
      </c>
      <c r="B135" s="25" t="s">
        <v>698</v>
      </c>
      <c r="C135" s="33"/>
    </row>
    <row r="136" spans="1:3" ht="30.75" hidden="1">
      <c r="A136" s="18" t="s">
        <v>699</v>
      </c>
      <c r="B136" s="25" t="s">
        <v>700</v>
      </c>
      <c r="C136" s="33"/>
    </row>
    <row r="137" spans="1:3" ht="62.25" hidden="1">
      <c r="A137" s="18" t="s">
        <v>701</v>
      </c>
      <c r="B137" s="25" t="s">
        <v>702</v>
      </c>
      <c r="C137" s="33"/>
    </row>
    <row r="138" spans="1:3" ht="62.25" hidden="1">
      <c r="A138" s="18" t="s">
        <v>703</v>
      </c>
      <c r="B138" s="25" t="s">
        <v>704</v>
      </c>
      <c r="C138" s="33"/>
    </row>
    <row r="139" spans="1:3" ht="62.25" hidden="1">
      <c r="A139" s="18" t="s">
        <v>705</v>
      </c>
      <c r="B139" s="25" t="s">
        <v>706</v>
      </c>
      <c r="C139" s="33"/>
    </row>
    <row r="140" spans="1:3" ht="46.5" hidden="1">
      <c r="A140" s="18" t="s">
        <v>707</v>
      </c>
      <c r="B140" s="25" t="s">
        <v>708</v>
      </c>
      <c r="C140" s="33"/>
    </row>
    <row r="141" spans="1:3" ht="62.25">
      <c r="A141" s="18" t="s">
        <v>709</v>
      </c>
      <c r="B141" s="25" t="s">
        <v>710</v>
      </c>
      <c r="C141" s="33">
        <v>91.08</v>
      </c>
    </row>
    <row r="142" spans="1:3" ht="30.75">
      <c r="A142" s="108" t="s">
        <v>780</v>
      </c>
      <c r="B142" s="25" t="s">
        <v>782</v>
      </c>
      <c r="C142" s="33">
        <v>1088.012</v>
      </c>
    </row>
    <row r="143" spans="1:3" ht="15">
      <c r="A143" s="18" t="s">
        <v>781</v>
      </c>
      <c r="B143" s="25" t="s">
        <v>711</v>
      </c>
      <c r="C143" s="33">
        <f>C144+C147+C148+C145+C146</f>
        <v>150</v>
      </c>
    </row>
    <row r="144" spans="1:3" ht="62.25" hidden="1">
      <c r="A144" s="18" t="s">
        <v>712</v>
      </c>
      <c r="B144" s="25" t="s">
        <v>713</v>
      </c>
      <c r="C144" s="33"/>
    </row>
    <row r="145" spans="1:3" ht="46.5">
      <c r="A145" s="108" t="s">
        <v>785</v>
      </c>
      <c r="B145" s="25" t="s">
        <v>787</v>
      </c>
      <c r="C145" s="33">
        <v>100</v>
      </c>
    </row>
    <row r="146" spans="1:3" ht="62.25">
      <c r="A146" s="108" t="s">
        <v>786</v>
      </c>
      <c r="B146" s="25" t="s">
        <v>788</v>
      </c>
      <c r="C146" s="33">
        <v>50</v>
      </c>
    </row>
    <row r="147" spans="1:3" ht="46.5" hidden="1">
      <c r="A147" s="18" t="s">
        <v>714</v>
      </c>
      <c r="B147" s="25" t="s">
        <v>715</v>
      </c>
      <c r="C147" s="33"/>
    </row>
    <row r="148" spans="1:3" ht="30.75" hidden="1">
      <c r="A148" s="18" t="s">
        <v>716</v>
      </c>
      <c r="B148" s="25" t="s">
        <v>717</v>
      </c>
      <c r="C148" s="33"/>
    </row>
    <row r="149" spans="1:3" ht="15">
      <c r="A149" s="21"/>
      <c r="B149" s="26" t="s">
        <v>718</v>
      </c>
      <c r="C149" s="34">
        <f>C98+C12</f>
        <v>8505.423</v>
      </c>
    </row>
    <row r="150" spans="1:3" ht="15">
      <c r="A150" s="22"/>
      <c r="B150" s="22"/>
      <c r="C150" s="23"/>
    </row>
    <row r="151" spans="1:3" ht="15">
      <c r="A151" s="120" t="s">
        <v>23</v>
      </c>
      <c r="B151" s="120"/>
      <c r="C151" s="120"/>
    </row>
  </sheetData>
  <sheetProtection/>
  <mergeCells count="9">
    <mergeCell ref="A8:C8"/>
    <mergeCell ref="A151:C151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96"/>
  <sheetViews>
    <sheetView zoomScale="85" zoomScaleNormal="85" zoomScalePageLayoutView="0" workbookViewId="0" topLeftCell="A365">
      <selection activeCell="F416" sqref="F416:G416"/>
    </sheetView>
  </sheetViews>
  <sheetFormatPr defaultColWidth="9.125" defaultRowHeight="12.75"/>
  <cols>
    <col min="1" max="1" width="77.75390625" style="40" customWidth="1"/>
    <col min="2" max="2" width="6.125" style="42" customWidth="1"/>
    <col min="3" max="3" width="15.625" style="42" customWidth="1"/>
    <col min="4" max="4" width="5.00390625" style="42" customWidth="1"/>
    <col min="5" max="5" width="13.125" style="39" customWidth="1"/>
    <col min="6" max="6" width="12.00390625" style="39" customWidth="1"/>
    <col min="7" max="7" width="12.50390625" style="39" customWidth="1"/>
    <col min="8" max="8" width="12.125" style="39" customWidth="1"/>
    <col min="9" max="16384" width="9.125" style="40" customWidth="1"/>
  </cols>
  <sheetData>
    <row r="1" spans="1:8" s="36" customFormat="1" ht="13.5" customHeight="1">
      <c r="A1" s="123" t="s">
        <v>841</v>
      </c>
      <c r="B1" s="123"/>
      <c r="C1" s="123"/>
      <c r="D1" s="123"/>
      <c r="E1" s="123"/>
      <c r="F1" s="37"/>
      <c r="G1" s="37"/>
      <c r="H1" s="37"/>
    </row>
    <row r="2" spans="1:8" s="36" customFormat="1" ht="13.5" customHeight="1">
      <c r="A2" s="123" t="s">
        <v>764</v>
      </c>
      <c r="B2" s="123"/>
      <c r="C2" s="123"/>
      <c r="D2" s="123"/>
      <c r="E2" s="123"/>
      <c r="F2" s="37"/>
      <c r="G2" s="37"/>
      <c r="H2" s="37"/>
    </row>
    <row r="3" spans="1:8" s="36" customFormat="1" ht="13.5" customHeight="1">
      <c r="A3" s="123" t="s">
        <v>765</v>
      </c>
      <c r="B3" s="123"/>
      <c r="C3" s="123"/>
      <c r="D3" s="123"/>
      <c r="E3" s="123"/>
      <c r="F3" s="37"/>
      <c r="G3" s="37"/>
      <c r="H3" s="37"/>
    </row>
    <row r="4" spans="1:8" s="36" customFormat="1" ht="13.5" customHeight="1">
      <c r="A4" s="123" t="s">
        <v>766</v>
      </c>
      <c r="B4" s="123"/>
      <c r="C4" s="123"/>
      <c r="D4" s="123"/>
      <c r="E4" s="123"/>
      <c r="F4" s="37"/>
      <c r="G4" s="37"/>
      <c r="H4" s="37"/>
    </row>
    <row r="5" spans="1:8" s="36" customFormat="1" ht="13.5" customHeight="1">
      <c r="A5" s="123" t="s">
        <v>776</v>
      </c>
      <c r="B5" s="123"/>
      <c r="C5" s="123"/>
      <c r="D5" s="123"/>
      <c r="E5" s="123"/>
      <c r="F5" s="37"/>
      <c r="G5" s="37"/>
      <c r="H5" s="37"/>
    </row>
    <row r="7" spans="1:5" ht="60" customHeight="1">
      <c r="A7" s="127" t="s">
        <v>465</v>
      </c>
      <c r="B7" s="127"/>
      <c r="C7" s="127"/>
      <c r="D7" s="127"/>
      <c r="E7" s="127"/>
    </row>
    <row r="8" spans="1:5" ht="15">
      <c r="A8" s="128" t="s">
        <v>466</v>
      </c>
      <c r="B8" s="128"/>
      <c r="C8" s="128"/>
      <c r="D8" s="128"/>
      <c r="E8" s="128"/>
    </row>
    <row r="9" spans="1:5" ht="15">
      <c r="A9" s="41"/>
      <c r="D9" s="126" t="s">
        <v>51</v>
      </c>
      <c r="E9" s="126"/>
    </row>
    <row r="10" spans="1:8" s="45" customFormat="1" ht="15">
      <c r="A10" s="35" t="s">
        <v>16</v>
      </c>
      <c r="B10" s="35" t="s">
        <v>93</v>
      </c>
      <c r="C10" s="35" t="s">
        <v>94</v>
      </c>
      <c r="D10" s="35" t="s">
        <v>95</v>
      </c>
      <c r="E10" s="46" t="s">
        <v>3</v>
      </c>
      <c r="F10" s="124" t="s">
        <v>440</v>
      </c>
      <c r="G10" s="124"/>
      <c r="H10" s="124"/>
    </row>
    <row r="11" spans="1:8" s="45" customFormat="1" ht="46.5">
      <c r="A11" s="35">
        <v>1</v>
      </c>
      <c r="B11" s="47">
        <v>2</v>
      </c>
      <c r="C11" s="35">
        <v>3</v>
      </c>
      <c r="D11" s="35">
        <v>4</v>
      </c>
      <c r="E11" s="48">
        <v>5</v>
      </c>
      <c r="F11" s="46" t="s">
        <v>441</v>
      </c>
      <c r="G11" s="46" t="s">
        <v>442</v>
      </c>
      <c r="H11" s="46" t="s">
        <v>443</v>
      </c>
    </row>
    <row r="12" spans="1:8" s="53" customFormat="1" ht="15">
      <c r="A12" s="49" t="s">
        <v>96</v>
      </c>
      <c r="B12" s="50" t="s">
        <v>4</v>
      </c>
      <c r="C12" s="51"/>
      <c r="D12" s="50"/>
      <c r="E12" s="78">
        <f>E13+E20+E46+E51+E41</f>
        <v>1088.012</v>
      </c>
      <c r="F12" s="78">
        <f>F13+F20+F46+F51+F41</f>
        <v>0</v>
      </c>
      <c r="G12" s="78">
        <f>G13+G20+G46+G51+G41</f>
        <v>1088.012</v>
      </c>
      <c r="H12" s="78">
        <f>H13+H20+H46+H51+H41</f>
        <v>0</v>
      </c>
    </row>
    <row r="13" spans="1:8" s="53" customFormat="1" ht="46.5" hidden="1">
      <c r="A13" s="54" t="s">
        <v>171</v>
      </c>
      <c r="B13" s="55" t="s">
        <v>119</v>
      </c>
      <c r="C13" s="51"/>
      <c r="D13" s="50"/>
      <c r="E13" s="79">
        <f>E16</f>
        <v>0</v>
      </c>
      <c r="F13" s="79">
        <f>F16</f>
        <v>0</v>
      </c>
      <c r="G13" s="79">
        <f>G16</f>
        <v>0</v>
      </c>
      <c r="H13" s="79">
        <f>H16</f>
        <v>0</v>
      </c>
    </row>
    <row r="14" spans="1:8" s="53" customFormat="1" ht="30.75" hidden="1">
      <c r="A14" s="54" t="s">
        <v>73</v>
      </c>
      <c r="B14" s="55" t="s">
        <v>119</v>
      </c>
      <c r="C14" s="56" t="s">
        <v>276</v>
      </c>
      <c r="D14" s="50"/>
      <c r="E14" s="79">
        <f aca="true" t="shared" si="0" ref="E14:H15">E15</f>
        <v>0</v>
      </c>
      <c r="F14" s="79">
        <f t="shared" si="0"/>
        <v>0</v>
      </c>
      <c r="G14" s="79">
        <f t="shared" si="0"/>
        <v>0</v>
      </c>
      <c r="H14" s="79">
        <f t="shared" si="0"/>
        <v>0</v>
      </c>
    </row>
    <row r="15" spans="1:8" s="53" customFormat="1" ht="30.75" hidden="1">
      <c r="A15" s="54" t="s">
        <v>277</v>
      </c>
      <c r="B15" s="55" t="s">
        <v>119</v>
      </c>
      <c r="C15" s="56" t="s">
        <v>278</v>
      </c>
      <c r="D15" s="50"/>
      <c r="E15" s="79">
        <f t="shared" si="0"/>
        <v>0</v>
      </c>
      <c r="F15" s="79">
        <f t="shared" si="0"/>
        <v>0</v>
      </c>
      <c r="G15" s="79">
        <f t="shared" si="0"/>
        <v>0</v>
      </c>
      <c r="H15" s="79">
        <f t="shared" si="0"/>
        <v>0</v>
      </c>
    </row>
    <row r="16" spans="1:8" s="53" customFormat="1" ht="15" hidden="1">
      <c r="A16" s="54" t="s">
        <v>172</v>
      </c>
      <c r="B16" s="55" t="s">
        <v>119</v>
      </c>
      <c r="C16" s="56" t="s">
        <v>279</v>
      </c>
      <c r="D16" s="55"/>
      <c r="E16" s="79">
        <f>E17+E18+E19</f>
        <v>0</v>
      </c>
      <c r="F16" s="79">
        <f>F17+F18+F19</f>
        <v>0</v>
      </c>
      <c r="G16" s="79">
        <f>G17+G18+G19</f>
        <v>0</v>
      </c>
      <c r="H16" s="79">
        <f>H17+H18+H19</f>
        <v>0</v>
      </c>
    </row>
    <row r="17" spans="1:8" s="53" customFormat="1" ht="46.5" hidden="1">
      <c r="A17" s="54" t="s">
        <v>131</v>
      </c>
      <c r="B17" s="55" t="s">
        <v>119</v>
      </c>
      <c r="C17" s="56" t="s">
        <v>279</v>
      </c>
      <c r="D17" s="55" t="s">
        <v>132</v>
      </c>
      <c r="E17" s="79"/>
      <c r="F17" s="46"/>
      <c r="G17" s="46"/>
      <c r="H17" s="46"/>
    </row>
    <row r="18" spans="1:8" s="53" customFormat="1" ht="30.75" hidden="1">
      <c r="A18" s="54" t="s">
        <v>173</v>
      </c>
      <c r="B18" s="55" t="s">
        <v>119</v>
      </c>
      <c r="C18" s="56" t="s">
        <v>279</v>
      </c>
      <c r="D18" s="55" t="s">
        <v>133</v>
      </c>
      <c r="E18" s="79"/>
      <c r="F18" s="46"/>
      <c r="G18" s="46"/>
      <c r="H18" s="46"/>
    </row>
    <row r="19" spans="1:8" s="53" customFormat="1" ht="15" hidden="1">
      <c r="A19" s="54" t="s">
        <v>134</v>
      </c>
      <c r="B19" s="55" t="s">
        <v>119</v>
      </c>
      <c r="C19" s="56" t="s">
        <v>279</v>
      </c>
      <c r="D19" s="55" t="s">
        <v>135</v>
      </c>
      <c r="E19" s="79"/>
      <c r="F19" s="52"/>
      <c r="G19" s="52"/>
      <c r="H19" s="46"/>
    </row>
    <row r="20" spans="1:8" ht="46.5" hidden="1">
      <c r="A20" s="54" t="s">
        <v>41</v>
      </c>
      <c r="B20" s="55" t="s">
        <v>97</v>
      </c>
      <c r="C20" s="56"/>
      <c r="D20" s="55"/>
      <c r="E20" s="79">
        <f>E21+E27+E33</f>
        <v>0</v>
      </c>
      <c r="F20" s="79">
        <f>F21+F27+F33</f>
        <v>0</v>
      </c>
      <c r="G20" s="79">
        <f>G21+G27+G33</f>
        <v>0</v>
      </c>
      <c r="H20" s="79">
        <f>H21+H27+H33</f>
        <v>0</v>
      </c>
    </row>
    <row r="21" spans="1:8" ht="46.5" hidden="1">
      <c r="A21" s="54" t="s">
        <v>29</v>
      </c>
      <c r="B21" s="55" t="s">
        <v>97</v>
      </c>
      <c r="C21" s="56" t="s">
        <v>233</v>
      </c>
      <c r="D21" s="55"/>
      <c r="E21" s="79">
        <f>E22</f>
        <v>0</v>
      </c>
      <c r="F21" s="79">
        <f aca="true" t="shared" si="1" ref="F21:H22">F22</f>
        <v>0</v>
      </c>
      <c r="G21" s="79">
        <f t="shared" si="1"/>
        <v>0</v>
      </c>
      <c r="H21" s="79">
        <f t="shared" si="1"/>
        <v>0</v>
      </c>
    </row>
    <row r="22" spans="1:8" ht="62.25" hidden="1">
      <c r="A22" s="54" t="s">
        <v>234</v>
      </c>
      <c r="B22" s="55" t="s">
        <v>97</v>
      </c>
      <c r="C22" s="56" t="s">
        <v>236</v>
      </c>
      <c r="D22" s="55"/>
      <c r="E22" s="79">
        <f>E23</f>
        <v>0</v>
      </c>
      <c r="F22" s="79">
        <f t="shared" si="1"/>
        <v>0</v>
      </c>
      <c r="G22" s="79">
        <f t="shared" si="1"/>
        <v>0</v>
      </c>
      <c r="H22" s="79">
        <f t="shared" si="1"/>
        <v>0</v>
      </c>
    </row>
    <row r="23" spans="1:8" ht="15" hidden="1">
      <c r="A23" s="54" t="s">
        <v>172</v>
      </c>
      <c r="B23" s="55" t="s">
        <v>97</v>
      </c>
      <c r="C23" s="56" t="s">
        <v>434</v>
      </c>
      <c r="D23" s="55"/>
      <c r="E23" s="79">
        <f>E24+E25+E26</f>
        <v>0</v>
      </c>
      <c r="F23" s="79">
        <f>F24+F25+F26</f>
        <v>0</v>
      </c>
      <c r="G23" s="79">
        <f>G24+G25+G26</f>
        <v>0</v>
      </c>
      <c r="H23" s="79">
        <f>H24+H25+H26</f>
        <v>0</v>
      </c>
    </row>
    <row r="24" spans="1:8" ht="46.5" hidden="1">
      <c r="A24" s="54" t="s">
        <v>131</v>
      </c>
      <c r="B24" s="55" t="s">
        <v>97</v>
      </c>
      <c r="C24" s="56" t="s">
        <v>434</v>
      </c>
      <c r="D24" s="55" t="s">
        <v>132</v>
      </c>
      <c r="E24" s="79"/>
      <c r="F24" s="46"/>
      <c r="G24" s="46"/>
      <c r="H24" s="46"/>
    </row>
    <row r="25" spans="1:8" ht="30.75" hidden="1">
      <c r="A25" s="54" t="s">
        <v>173</v>
      </c>
      <c r="B25" s="55" t="s">
        <v>97</v>
      </c>
      <c r="C25" s="56" t="s">
        <v>434</v>
      </c>
      <c r="D25" s="55" t="s">
        <v>133</v>
      </c>
      <c r="E25" s="79"/>
      <c r="F25" s="46"/>
      <c r="G25" s="46"/>
      <c r="H25" s="46"/>
    </row>
    <row r="26" spans="1:8" ht="15" hidden="1">
      <c r="A26" s="54" t="s">
        <v>134</v>
      </c>
      <c r="B26" s="55" t="s">
        <v>97</v>
      </c>
      <c r="C26" s="56" t="s">
        <v>434</v>
      </c>
      <c r="D26" s="55" t="s">
        <v>135</v>
      </c>
      <c r="E26" s="79"/>
      <c r="F26" s="46"/>
      <c r="G26" s="46"/>
      <c r="H26" s="46"/>
    </row>
    <row r="27" spans="1:8" ht="46.5" hidden="1">
      <c r="A27" s="54" t="s">
        <v>70</v>
      </c>
      <c r="B27" s="55" t="s">
        <v>97</v>
      </c>
      <c r="C27" s="56" t="s">
        <v>258</v>
      </c>
      <c r="D27" s="55"/>
      <c r="E27" s="79">
        <f>E28</f>
        <v>0</v>
      </c>
      <c r="F27" s="79">
        <f aca="true" t="shared" si="2" ref="F27:H28">F28</f>
        <v>0</v>
      </c>
      <c r="G27" s="79">
        <f t="shared" si="2"/>
        <v>0</v>
      </c>
      <c r="H27" s="79">
        <f t="shared" si="2"/>
        <v>0</v>
      </c>
    </row>
    <row r="28" spans="1:8" ht="62.25" hidden="1">
      <c r="A28" s="54" t="s">
        <v>345</v>
      </c>
      <c r="B28" s="55" t="s">
        <v>97</v>
      </c>
      <c r="C28" s="56" t="s">
        <v>259</v>
      </c>
      <c r="D28" s="55"/>
      <c r="E28" s="79">
        <f>E29</f>
        <v>0</v>
      </c>
      <c r="F28" s="79">
        <f t="shared" si="2"/>
        <v>0</v>
      </c>
      <c r="G28" s="79">
        <f t="shared" si="2"/>
        <v>0</v>
      </c>
      <c r="H28" s="79">
        <f t="shared" si="2"/>
        <v>0</v>
      </c>
    </row>
    <row r="29" spans="1:8" ht="15" hidden="1">
      <c r="A29" s="54" t="s">
        <v>172</v>
      </c>
      <c r="B29" s="55" t="s">
        <v>97</v>
      </c>
      <c r="C29" s="56" t="s">
        <v>260</v>
      </c>
      <c r="D29" s="55"/>
      <c r="E29" s="79">
        <f>E30+E31+E32</f>
        <v>0</v>
      </c>
      <c r="F29" s="79">
        <f>F30+F31+F32</f>
        <v>0</v>
      </c>
      <c r="G29" s="79">
        <f>G30+G31+G32</f>
        <v>0</v>
      </c>
      <c r="H29" s="79">
        <f>H30+H31+H32</f>
        <v>0</v>
      </c>
    </row>
    <row r="30" spans="1:8" ht="46.5" hidden="1">
      <c r="A30" s="54" t="s">
        <v>131</v>
      </c>
      <c r="B30" s="55" t="s">
        <v>97</v>
      </c>
      <c r="C30" s="56" t="s">
        <v>260</v>
      </c>
      <c r="D30" s="55" t="s">
        <v>132</v>
      </c>
      <c r="E30" s="79"/>
      <c r="F30" s="46"/>
      <c r="G30" s="46"/>
      <c r="H30" s="46"/>
    </row>
    <row r="31" spans="1:8" ht="30.75" hidden="1">
      <c r="A31" s="54" t="s">
        <v>173</v>
      </c>
      <c r="B31" s="55" t="s">
        <v>97</v>
      </c>
      <c r="C31" s="56" t="s">
        <v>260</v>
      </c>
      <c r="D31" s="55" t="s">
        <v>133</v>
      </c>
      <c r="E31" s="79"/>
      <c r="F31" s="46"/>
      <c r="G31" s="46"/>
      <c r="H31" s="46"/>
    </row>
    <row r="32" spans="1:8" ht="15" hidden="1">
      <c r="A32" s="54" t="s">
        <v>134</v>
      </c>
      <c r="B32" s="55" t="s">
        <v>97</v>
      </c>
      <c r="C32" s="56" t="s">
        <v>260</v>
      </c>
      <c r="D32" s="55" t="s">
        <v>135</v>
      </c>
      <c r="E32" s="79"/>
      <c r="F32" s="46"/>
      <c r="G32" s="46"/>
      <c r="H32" s="46"/>
    </row>
    <row r="33" spans="1:8" ht="30.75" hidden="1">
      <c r="A33" s="54" t="s">
        <v>73</v>
      </c>
      <c r="B33" s="55" t="s">
        <v>97</v>
      </c>
      <c r="C33" s="56" t="s">
        <v>276</v>
      </c>
      <c r="D33" s="55"/>
      <c r="E33" s="79">
        <f>E34</f>
        <v>0</v>
      </c>
      <c r="F33" s="79">
        <f>F34</f>
        <v>0</v>
      </c>
      <c r="G33" s="79">
        <f>G34</f>
        <v>0</v>
      </c>
      <c r="H33" s="79">
        <f>H34</f>
        <v>0</v>
      </c>
    </row>
    <row r="34" spans="1:8" ht="46.5" hidden="1">
      <c r="A34" s="54" t="s">
        <v>280</v>
      </c>
      <c r="B34" s="55" t="s">
        <v>97</v>
      </c>
      <c r="C34" s="56" t="s">
        <v>281</v>
      </c>
      <c r="D34" s="55"/>
      <c r="E34" s="79">
        <f>E35+E39</f>
        <v>0</v>
      </c>
      <c r="F34" s="79">
        <f>F35+F39</f>
        <v>0</v>
      </c>
      <c r="G34" s="79">
        <f>G35+G39</f>
        <v>0</v>
      </c>
      <c r="H34" s="79">
        <f>H35+H39</f>
        <v>0</v>
      </c>
    </row>
    <row r="35" spans="1:8" ht="15" hidden="1">
      <c r="A35" s="54" t="s">
        <v>172</v>
      </c>
      <c r="B35" s="55" t="s">
        <v>97</v>
      </c>
      <c r="C35" s="56" t="s">
        <v>282</v>
      </c>
      <c r="D35" s="55"/>
      <c r="E35" s="79">
        <f>E36+E37+E38</f>
        <v>0</v>
      </c>
      <c r="F35" s="79">
        <f>F36+F37+F38</f>
        <v>0</v>
      </c>
      <c r="G35" s="79">
        <f>G36+G37+G38</f>
        <v>0</v>
      </c>
      <c r="H35" s="79">
        <f>H36+H37+H38</f>
        <v>0</v>
      </c>
    </row>
    <row r="36" spans="1:8" ht="46.5" hidden="1">
      <c r="A36" s="54" t="s">
        <v>131</v>
      </c>
      <c r="B36" s="55" t="s">
        <v>97</v>
      </c>
      <c r="C36" s="56" t="s">
        <v>282</v>
      </c>
      <c r="D36" s="55" t="s">
        <v>132</v>
      </c>
      <c r="E36" s="79"/>
      <c r="F36" s="46"/>
      <c r="G36" s="46"/>
      <c r="H36" s="46"/>
    </row>
    <row r="37" spans="1:8" ht="30.75" hidden="1">
      <c r="A37" s="54" t="s">
        <v>173</v>
      </c>
      <c r="B37" s="55" t="s">
        <v>97</v>
      </c>
      <c r="C37" s="56" t="s">
        <v>282</v>
      </c>
      <c r="D37" s="55" t="s">
        <v>133</v>
      </c>
      <c r="E37" s="79"/>
      <c r="F37" s="46"/>
      <c r="G37" s="46"/>
      <c r="H37" s="46"/>
    </row>
    <row r="38" spans="1:8" ht="15" hidden="1">
      <c r="A38" s="54" t="s">
        <v>134</v>
      </c>
      <c r="B38" s="55" t="s">
        <v>97</v>
      </c>
      <c r="C38" s="56" t="s">
        <v>282</v>
      </c>
      <c r="D38" s="55" t="s">
        <v>135</v>
      </c>
      <c r="E38" s="79"/>
      <c r="F38" s="46"/>
      <c r="G38" s="46"/>
      <c r="H38" s="46"/>
    </row>
    <row r="39" spans="1:8" ht="30.75" hidden="1">
      <c r="A39" s="54" t="s">
        <v>120</v>
      </c>
      <c r="B39" s="55" t="s">
        <v>97</v>
      </c>
      <c r="C39" s="56" t="s">
        <v>283</v>
      </c>
      <c r="D39" s="55"/>
      <c r="E39" s="79">
        <f>E40</f>
        <v>0</v>
      </c>
      <c r="F39" s="79">
        <f>F40</f>
        <v>0</v>
      </c>
      <c r="G39" s="79">
        <f>G40</f>
        <v>0</v>
      </c>
      <c r="H39" s="79">
        <f>H40</f>
        <v>0</v>
      </c>
    </row>
    <row r="40" spans="1:8" ht="46.5" hidden="1">
      <c r="A40" s="54" t="s">
        <v>131</v>
      </c>
      <c r="B40" s="55" t="s">
        <v>97</v>
      </c>
      <c r="C40" s="56" t="s">
        <v>283</v>
      </c>
      <c r="D40" s="55" t="s">
        <v>132</v>
      </c>
      <c r="E40" s="79"/>
      <c r="F40" s="46"/>
      <c r="G40" s="46"/>
      <c r="H40" s="46"/>
    </row>
    <row r="41" spans="1:8" ht="15" hidden="1">
      <c r="A41" s="54" t="s">
        <v>175</v>
      </c>
      <c r="B41" s="55" t="s">
        <v>170</v>
      </c>
      <c r="C41" s="56"/>
      <c r="D41" s="55"/>
      <c r="E41" s="79">
        <f>E42</f>
        <v>0</v>
      </c>
      <c r="F41" s="79">
        <f aca="true" t="shared" si="3" ref="F41:H44">F42</f>
        <v>0</v>
      </c>
      <c r="G41" s="79">
        <f t="shared" si="3"/>
        <v>0</v>
      </c>
      <c r="H41" s="79">
        <f t="shared" si="3"/>
        <v>0</v>
      </c>
    </row>
    <row r="42" spans="1:8" ht="30.75" hidden="1">
      <c r="A42" s="54" t="s">
        <v>73</v>
      </c>
      <c r="B42" s="55" t="s">
        <v>170</v>
      </c>
      <c r="C42" s="56" t="s">
        <v>276</v>
      </c>
      <c r="D42" s="55"/>
      <c r="E42" s="79">
        <f>E43</f>
        <v>0</v>
      </c>
      <c r="F42" s="79">
        <f t="shared" si="3"/>
        <v>0</v>
      </c>
      <c r="G42" s="79">
        <f t="shared" si="3"/>
        <v>0</v>
      </c>
      <c r="H42" s="79">
        <f t="shared" si="3"/>
        <v>0</v>
      </c>
    </row>
    <row r="43" spans="1:8" ht="30.75" hidden="1">
      <c r="A43" s="54" t="s">
        <v>290</v>
      </c>
      <c r="B43" s="55" t="s">
        <v>170</v>
      </c>
      <c r="C43" s="56" t="s">
        <v>291</v>
      </c>
      <c r="D43" s="55"/>
      <c r="E43" s="79">
        <f>E44</f>
        <v>0</v>
      </c>
      <c r="F43" s="79">
        <f t="shared" si="3"/>
        <v>0</v>
      </c>
      <c r="G43" s="79">
        <f t="shared" si="3"/>
        <v>0</v>
      </c>
      <c r="H43" s="79">
        <f t="shared" si="3"/>
        <v>0</v>
      </c>
    </row>
    <row r="44" spans="1:8" ht="15" hidden="1">
      <c r="A44" s="54" t="s">
        <v>176</v>
      </c>
      <c r="B44" s="55" t="s">
        <v>170</v>
      </c>
      <c r="C44" s="56" t="s">
        <v>292</v>
      </c>
      <c r="D44" s="55"/>
      <c r="E44" s="79">
        <f>E45</f>
        <v>0</v>
      </c>
      <c r="F44" s="79">
        <f t="shared" si="3"/>
        <v>0</v>
      </c>
      <c r="G44" s="79">
        <f t="shared" si="3"/>
        <v>0</v>
      </c>
      <c r="H44" s="79">
        <f t="shared" si="3"/>
        <v>0</v>
      </c>
    </row>
    <row r="45" spans="1:8" ht="30.75" hidden="1">
      <c r="A45" s="54" t="s">
        <v>173</v>
      </c>
      <c r="B45" s="55" t="s">
        <v>170</v>
      </c>
      <c r="C45" s="56" t="s">
        <v>292</v>
      </c>
      <c r="D45" s="55" t="s">
        <v>133</v>
      </c>
      <c r="E45" s="79"/>
      <c r="F45" s="46"/>
      <c r="G45" s="46"/>
      <c r="H45" s="46"/>
    </row>
    <row r="46" spans="1:8" ht="15" hidden="1">
      <c r="A46" s="54" t="s">
        <v>14</v>
      </c>
      <c r="B46" s="55" t="s">
        <v>75</v>
      </c>
      <c r="C46" s="56"/>
      <c r="D46" s="55"/>
      <c r="E46" s="79">
        <f>E47</f>
        <v>0</v>
      </c>
      <c r="F46" s="79">
        <f aca="true" t="shared" si="4" ref="F46:H49">F47</f>
        <v>0</v>
      </c>
      <c r="G46" s="79">
        <f t="shared" si="4"/>
        <v>0</v>
      </c>
      <c r="H46" s="79">
        <f t="shared" si="4"/>
        <v>0</v>
      </c>
    </row>
    <row r="47" spans="1:8" ht="46.5" hidden="1">
      <c r="A47" s="54" t="s">
        <v>320</v>
      </c>
      <c r="B47" s="55" t="s">
        <v>75</v>
      </c>
      <c r="C47" s="56" t="s">
        <v>321</v>
      </c>
      <c r="D47" s="55"/>
      <c r="E47" s="79">
        <f>E48</f>
        <v>0</v>
      </c>
      <c r="F47" s="79">
        <f t="shared" si="4"/>
        <v>0</v>
      </c>
      <c r="G47" s="79">
        <f t="shared" si="4"/>
        <v>0</v>
      </c>
      <c r="H47" s="79">
        <f t="shared" si="4"/>
        <v>0</v>
      </c>
    </row>
    <row r="48" spans="1:8" ht="46.5" hidden="1">
      <c r="A48" s="54" t="s">
        <v>349</v>
      </c>
      <c r="B48" s="55" t="s">
        <v>75</v>
      </c>
      <c r="C48" s="56" t="s">
        <v>322</v>
      </c>
      <c r="D48" s="55"/>
      <c r="E48" s="79">
        <f>E49</f>
        <v>0</v>
      </c>
      <c r="F48" s="79">
        <f t="shared" si="4"/>
        <v>0</v>
      </c>
      <c r="G48" s="79">
        <f t="shared" si="4"/>
        <v>0</v>
      </c>
      <c r="H48" s="79">
        <f t="shared" si="4"/>
        <v>0</v>
      </c>
    </row>
    <row r="49" spans="1:8" ht="15" hidden="1">
      <c r="A49" s="54" t="s">
        <v>88</v>
      </c>
      <c r="B49" s="55" t="s">
        <v>75</v>
      </c>
      <c r="C49" s="56" t="s">
        <v>323</v>
      </c>
      <c r="D49" s="55"/>
      <c r="E49" s="79">
        <f>E50</f>
        <v>0</v>
      </c>
      <c r="F49" s="79">
        <f t="shared" si="4"/>
        <v>0</v>
      </c>
      <c r="G49" s="79">
        <f t="shared" si="4"/>
        <v>0</v>
      </c>
      <c r="H49" s="79">
        <f t="shared" si="4"/>
        <v>0</v>
      </c>
    </row>
    <row r="50" spans="1:8" ht="15" hidden="1">
      <c r="A50" s="54" t="s">
        <v>134</v>
      </c>
      <c r="B50" s="55" t="s">
        <v>75</v>
      </c>
      <c r="C50" s="56" t="s">
        <v>323</v>
      </c>
      <c r="D50" s="55" t="s">
        <v>135</v>
      </c>
      <c r="E50" s="79"/>
      <c r="F50" s="46"/>
      <c r="G50" s="46"/>
      <c r="H50" s="46"/>
    </row>
    <row r="51" spans="1:8" ht="15">
      <c r="A51" s="54" t="s">
        <v>26</v>
      </c>
      <c r="B51" s="55" t="s">
        <v>76</v>
      </c>
      <c r="C51" s="56"/>
      <c r="D51" s="55"/>
      <c r="E51" s="79">
        <f>E72+E58+E52</f>
        <v>1088.012</v>
      </c>
      <c r="F51" s="79">
        <f>F72+F58+F52</f>
        <v>0</v>
      </c>
      <c r="G51" s="79">
        <f>G72+G58+G52</f>
        <v>1088.012</v>
      </c>
      <c r="H51" s="79">
        <f>H72+H58+H52</f>
        <v>0</v>
      </c>
    </row>
    <row r="52" spans="1:8" ht="46.5" hidden="1">
      <c r="A52" s="54" t="s">
        <v>29</v>
      </c>
      <c r="B52" s="55" t="s">
        <v>76</v>
      </c>
      <c r="C52" s="56" t="s">
        <v>233</v>
      </c>
      <c r="D52" s="55"/>
      <c r="E52" s="79">
        <f>E53</f>
        <v>0</v>
      </c>
      <c r="F52" s="79">
        <f aca="true" t="shared" si="5" ref="F52:H53">F53</f>
        <v>0</v>
      </c>
      <c r="G52" s="79">
        <f t="shared" si="5"/>
        <v>0</v>
      </c>
      <c r="H52" s="79">
        <f t="shared" si="5"/>
        <v>0</v>
      </c>
    </row>
    <row r="53" spans="1:8" ht="30.75" hidden="1">
      <c r="A53" s="54" t="s">
        <v>237</v>
      </c>
      <c r="B53" s="55" t="s">
        <v>76</v>
      </c>
      <c r="C53" s="56" t="s">
        <v>436</v>
      </c>
      <c r="D53" s="55"/>
      <c r="E53" s="79">
        <f>E54</f>
        <v>0</v>
      </c>
      <c r="F53" s="79">
        <f t="shared" si="5"/>
        <v>0</v>
      </c>
      <c r="G53" s="79">
        <f t="shared" si="5"/>
        <v>0</v>
      </c>
      <c r="H53" s="79">
        <f t="shared" si="5"/>
        <v>0</v>
      </c>
    </row>
    <row r="54" spans="1:8" ht="15" hidden="1">
      <c r="A54" s="54" t="s">
        <v>178</v>
      </c>
      <c r="B54" s="55" t="s">
        <v>76</v>
      </c>
      <c r="C54" s="56" t="s">
        <v>437</v>
      </c>
      <c r="D54" s="55"/>
      <c r="E54" s="79">
        <f>E55+E56+E57</f>
        <v>0</v>
      </c>
      <c r="F54" s="79">
        <f>F55+F56+F57</f>
        <v>0</v>
      </c>
      <c r="G54" s="79">
        <f>G55+G56+G57</f>
        <v>0</v>
      </c>
      <c r="H54" s="79">
        <f>H55+H56+H57</f>
        <v>0</v>
      </c>
    </row>
    <row r="55" spans="1:8" ht="46.5" hidden="1">
      <c r="A55" s="54" t="s">
        <v>131</v>
      </c>
      <c r="B55" s="55" t="s">
        <v>76</v>
      </c>
      <c r="C55" s="56" t="s">
        <v>437</v>
      </c>
      <c r="D55" s="55" t="s">
        <v>132</v>
      </c>
      <c r="E55" s="79"/>
      <c r="F55" s="46"/>
      <c r="G55" s="46"/>
      <c r="H55" s="46"/>
    </row>
    <row r="56" spans="1:8" ht="30.75" hidden="1">
      <c r="A56" s="54" t="s">
        <v>173</v>
      </c>
      <c r="B56" s="55" t="s">
        <v>76</v>
      </c>
      <c r="C56" s="56" t="s">
        <v>437</v>
      </c>
      <c r="D56" s="55" t="s">
        <v>133</v>
      </c>
      <c r="E56" s="79"/>
      <c r="F56" s="46"/>
      <c r="G56" s="46"/>
      <c r="H56" s="46"/>
    </row>
    <row r="57" spans="1:8" ht="15" hidden="1">
      <c r="A57" s="54" t="s">
        <v>134</v>
      </c>
      <c r="B57" s="55" t="s">
        <v>76</v>
      </c>
      <c r="C57" s="56" t="s">
        <v>437</v>
      </c>
      <c r="D57" s="55" t="s">
        <v>135</v>
      </c>
      <c r="E57" s="79"/>
      <c r="F57" s="46"/>
      <c r="G57" s="46"/>
      <c r="H57" s="46"/>
    </row>
    <row r="58" spans="1:8" ht="30.75">
      <c r="A58" s="54" t="s">
        <v>73</v>
      </c>
      <c r="B58" s="55" t="s">
        <v>76</v>
      </c>
      <c r="C58" s="56" t="s">
        <v>276</v>
      </c>
      <c r="D58" s="55"/>
      <c r="E58" s="79">
        <f>E59+E69</f>
        <v>1088.012</v>
      </c>
      <c r="F58" s="79">
        <f>F59+F69</f>
        <v>0</v>
      </c>
      <c r="G58" s="79">
        <f>G59+G69</f>
        <v>1088.012</v>
      </c>
      <c r="H58" s="79">
        <f>H59+H69</f>
        <v>0</v>
      </c>
    </row>
    <row r="59" spans="1:8" ht="46.5" hidden="1">
      <c r="A59" s="54" t="s">
        <v>284</v>
      </c>
      <c r="B59" s="55" t="s">
        <v>76</v>
      </c>
      <c r="C59" s="56" t="s">
        <v>285</v>
      </c>
      <c r="D59" s="55"/>
      <c r="E59" s="79">
        <f>E60+E63+E66</f>
        <v>0</v>
      </c>
      <c r="F59" s="79">
        <f>F60+F63+F66</f>
        <v>0</v>
      </c>
      <c r="G59" s="79">
        <f>G60+G63+G66</f>
        <v>0</v>
      </c>
      <c r="H59" s="79">
        <f>H60+H63+H66</f>
        <v>0</v>
      </c>
    </row>
    <row r="60" spans="1:8" ht="30.75" hidden="1">
      <c r="A60" s="54" t="s">
        <v>177</v>
      </c>
      <c r="B60" s="55" t="s">
        <v>76</v>
      </c>
      <c r="C60" s="56" t="s">
        <v>289</v>
      </c>
      <c r="D60" s="55"/>
      <c r="E60" s="79">
        <f>E61+E62</f>
        <v>0</v>
      </c>
      <c r="F60" s="79">
        <f>F61+F62</f>
        <v>0</v>
      </c>
      <c r="G60" s="79">
        <f>G61+G62</f>
        <v>0</v>
      </c>
      <c r="H60" s="79">
        <f>H61+H62</f>
        <v>0</v>
      </c>
    </row>
    <row r="61" spans="1:8" ht="46.5" hidden="1">
      <c r="A61" s="54" t="s">
        <v>131</v>
      </c>
      <c r="B61" s="55" t="s">
        <v>76</v>
      </c>
      <c r="C61" s="56" t="s">
        <v>289</v>
      </c>
      <c r="D61" s="55" t="s">
        <v>132</v>
      </c>
      <c r="E61" s="79"/>
      <c r="F61" s="46"/>
      <c r="G61" s="46"/>
      <c r="H61" s="46"/>
    </row>
    <row r="62" spans="1:8" ht="30.75" hidden="1">
      <c r="A62" s="54" t="s">
        <v>173</v>
      </c>
      <c r="B62" s="55" t="s">
        <v>76</v>
      </c>
      <c r="C62" s="56" t="s">
        <v>289</v>
      </c>
      <c r="D62" s="55" t="s">
        <v>133</v>
      </c>
      <c r="E62" s="79"/>
      <c r="F62" s="46"/>
      <c r="G62" s="46"/>
      <c r="H62" s="46"/>
    </row>
    <row r="63" spans="1:8" ht="46.5" hidden="1">
      <c r="A63" s="54" t="s">
        <v>179</v>
      </c>
      <c r="B63" s="55" t="s">
        <v>76</v>
      </c>
      <c r="C63" s="56" t="s">
        <v>287</v>
      </c>
      <c r="D63" s="55"/>
      <c r="E63" s="79">
        <f>E64+E65</f>
        <v>0</v>
      </c>
      <c r="F63" s="79">
        <f>F64+F65</f>
        <v>0</v>
      </c>
      <c r="G63" s="79">
        <f>G64+G65</f>
        <v>0</v>
      </c>
      <c r="H63" s="79">
        <f>H64+H65</f>
        <v>0</v>
      </c>
    </row>
    <row r="64" spans="1:8" ht="46.5" hidden="1">
      <c r="A64" s="54" t="s">
        <v>131</v>
      </c>
      <c r="B64" s="55" t="s">
        <v>76</v>
      </c>
      <c r="C64" s="56" t="s">
        <v>287</v>
      </c>
      <c r="D64" s="55" t="s">
        <v>132</v>
      </c>
      <c r="E64" s="79"/>
      <c r="F64" s="46"/>
      <c r="G64" s="46"/>
      <c r="H64" s="46"/>
    </row>
    <row r="65" spans="1:8" ht="30.75" hidden="1">
      <c r="A65" s="54" t="s">
        <v>173</v>
      </c>
      <c r="B65" s="55" t="s">
        <v>76</v>
      </c>
      <c r="C65" s="56" t="s">
        <v>287</v>
      </c>
      <c r="D65" s="55" t="s">
        <v>133</v>
      </c>
      <c r="E65" s="79"/>
      <c r="F65" s="79"/>
      <c r="G65" s="79"/>
      <c r="H65" s="79"/>
    </row>
    <row r="66" spans="1:8" ht="30.75" hidden="1">
      <c r="A66" s="54" t="s">
        <v>180</v>
      </c>
      <c r="B66" s="55" t="s">
        <v>76</v>
      </c>
      <c r="C66" s="56" t="s">
        <v>288</v>
      </c>
      <c r="D66" s="55"/>
      <c r="E66" s="79">
        <f>E67+E68</f>
        <v>0</v>
      </c>
      <c r="F66" s="79">
        <f>F67+F68</f>
        <v>0</v>
      </c>
      <c r="G66" s="79">
        <f>G67+G68</f>
        <v>0</v>
      </c>
      <c r="H66" s="79">
        <f>H67+H68</f>
        <v>0</v>
      </c>
    </row>
    <row r="67" spans="1:8" ht="46.5" hidden="1">
      <c r="A67" s="54" t="s">
        <v>131</v>
      </c>
      <c r="B67" s="55" t="s">
        <v>76</v>
      </c>
      <c r="C67" s="56" t="s">
        <v>288</v>
      </c>
      <c r="D67" s="55" t="s">
        <v>132</v>
      </c>
      <c r="E67" s="79"/>
      <c r="F67" s="46"/>
      <c r="G67" s="46"/>
      <c r="H67" s="46"/>
    </row>
    <row r="68" spans="1:8" ht="15" customHeight="1" hidden="1">
      <c r="A68" s="54" t="s">
        <v>173</v>
      </c>
      <c r="B68" s="55" t="s">
        <v>76</v>
      </c>
      <c r="C68" s="56" t="s">
        <v>288</v>
      </c>
      <c r="D68" s="55" t="s">
        <v>133</v>
      </c>
      <c r="E68" s="79"/>
      <c r="F68" s="46"/>
      <c r="G68" s="46"/>
      <c r="H68" s="46"/>
    </row>
    <row r="69" spans="1:8" ht="30.75">
      <c r="A69" s="54" t="s">
        <v>831</v>
      </c>
      <c r="B69" s="55" t="s">
        <v>76</v>
      </c>
      <c r="C69" s="56" t="s">
        <v>790</v>
      </c>
      <c r="D69" s="55"/>
      <c r="E69" s="79">
        <f>E70</f>
        <v>1088.012</v>
      </c>
      <c r="F69" s="79">
        <f>F70</f>
        <v>0</v>
      </c>
      <c r="G69" s="79">
        <f>G70</f>
        <v>1088.012</v>
      </c>
      <c r="H69" s="79">
        <f>H70</f>
        <v>0</v>
      </c>
    </row>
    <row r="70" spans="1:8" ht="30.75">
      <c r="A70" s="54" t="s">
        <v>832</v>
      </c>
      <c r="B70" s="55" t="s">
        <v>76</v>
      </c>
      <c r="C70" s="56" t="s">
        <v>789</v>
      </c>
      <c r="D70" s="55"/>
      <c r="E70" s="79">
        <f>E71</f>
        <v>1088.012</v>
      </c>
      <c r="F70" s="79"/>
      <c r="G70" s="79">
        <f>G71</f>
        <v>1088.012</v>
      </c>
      <c r="H70" s="79"/>
    </row>
    <row r="71" spans="1:8" ht="30.75">
      <c r="A71" s="54" t="s">
        <v>173</v>
      </c>
      <c r="B71" s="55" t="s">
        <v>76</v>
      </c>
      <c r="C71" s="56" t="s">
        <v>789</v>
      </c>
      <c r="D71" s="55" t="s">
        <v>133</v>
      </c>
      <c r="E71" s="79">
        <v>1088.012</v>
      </c>
      <c r="F71" s="79"/>
      <c r="G71" s="79">
        <v>1088.012</v>
      </c>
      <c r="H71" s="79"/>
    </row>
    <row r="72" spans="1:8" ht="62.25">
      <c r="A72" s="54" t="s">
        <v>293</v>
      </c>
      <c r="B72" s="55" t="s">
        <v>76</v>
      </c>
      <c r="C72" s="56" t="s">
        <v>294</v>
      </c>
      <c r="D72" s="55"/>
      <c r="E72" s="79">
        <f>E73</f>
        <v>0</v>
      </c>
      <c r="F72" s="79">
        <f>F73</f>
        <v>0</v>
      </c>
      <c r="G72" s="79">
        <f>G73</f>
        <v>0</v>
      </c>
      <c r="H72" s="79">
        <f>H73</f>
        <v>0</v>
      </c>
    </row>
    <row r="73" spans="1:8" ht="30.75">
      <c r="A73" s="54" t="s">
        <v>334</v>
      </c>
      <c r="B73" s="55" t="s">
        <v>76</v>
      </c>
      <c r="C73" s="56" t="s">
        <v>335</v>
      </c>
      <c r="D73" s="55"/>
      <c r="E73" s="79">
        <f>E74+E76</f>
        <v>0</v>
      </c>
      <c r="F73" s="79">
        <f>F74+F76</f>
        <v>0</v>
      </c>
      <c r="G73" s="79">
        <f>G74+G76</f>
        <v>0</v>
      </c>
      <c r="H73" s="79">
        <f>H74+H76</f>
        <v>0</v>
      </c>
    </row>
    <row r="74" spans="1:8" ht="30.75">
      <c r="A74" s="54" t="s">
        <v>181</v>
      </c>
      <c r="B74" s="55" t="s">
        <v>76</v>
      </c>
      <c r="C74" s="56" t="s">
        <v>338</v>
      </c>
      <c r="D74" s="55"/>
      <c r="E74" s="79">
        <f>E75</f>
        <v>-800</v>
      </c>
      <c r="F74" s="79">
        <f>F75</f>
        <v>0</v>
      </c>
      <c r="G74" s="79">
        <f>G75</f>
        <v>0</v>
      </c>
      <c r="H74" s="79">
        <f>H75</f>
        <v>-800</v>
      </c>
    </row>
    <row r="75" spans="1:8" ht="30.75">
      <c r="A75" s="54" t="s">
        <v>173</v>
      </c>
      <c r="B75" s="55" t="s">
        <v>76</v>
      </c>
      <c r="C75" s="56" t="s">
        <v>338</v>
      </c>
      <c r="D75" s="55" t="s">
        <v>133</v>
      </c>
      <c r="E75" s="79">
        <v>-800</v>
      </c>
      <c r="F75" s="46"/>
      <c r="G75" s="46"/>
      <c r="H75" s="46">
        <v>-800</v>
      </c>
    </row>
    <row r="76" spans="1:8" ht="15">
      <c r="A76" s="54" t="s">
        <v>124</v>
      </c>
      <c r="B76" s="55" t="s">
        <v>76</v>
      </c>
      <c r="C76" s="56" t="s">
        <v>339</v>
      </c>
      <c r="D76" s="55"/>
      <c r="E76" s="79">
        <f>E77+E78</f>
        <v>800</v>
      </c>
      <c r="F76" s="79">
        <f>F77+F78</f>
        <v>0</v>
      </c>
      <c r="G76" s="79">
        <f>G77+G78</f>
        <v>0</v>
      </c>
      <c r="H76" s="79">
        <f>H77+H78</f>
        <v>800</v>
      </c>
    </row>
    <row r="77" spans="1:8" ht="30.75">
      <c r="A77" s="54" t="s">
        <v>173</v>
      </c>
      <c r="B77" s="55" t="s">
        <v>76</v>
      </c>
      <c r="C77" s="56" t="s">
        <v>339</v>
      </c>
      <c r="D77" s="55" t="s">
        <v>133</v>
      </c>
      <c r="E77" s="79">
        <v>800</v>
      </c>
      <c r="F77" s="46"/>
      <c r="G77" s="46"/>
      <c r="H77" s="46">
        <v>800</v>
      </c>
    </row>
    <row r="78" spans="1:8" ht="15" hidden="1">
      <c r="A78" s="54" t="s">
        <v>134</v>
      </c>
      <c r="B78" s="55" t="s">
        <v>76</v>
      </c>
      <c r="C78" s="56" t="s">
        <v>339</v>
      </c>
      <c r="D78" s="55" t="s">
        <v>135</v>
      </c>
      <c r="E78" s="79"/>
      <c r="F78" s="79"/>
      <c r="G78" s="79"/>
      <c r="H78" s="79"/>
    </row>
    <row r="79" spans="1:8" s="53" customFormat="1" ht="15" hidden="1">
      <c r="A79" s="49" t="s">
        <v>46</v>
      </c>
      <c r="B79" s="50" t="s">
        <v>47</v>
      </c>
      <c r="C79" s="51"/>
      <c r="D79" s="50"/>
      <c r="E79" s="78">
        <f>E80</f>
        <v>0</v>
      </c>
      <c r="F79" s="78">
        <f aca="true" t="shared" si="6" ref="F79:H83">F80</f>
        <v>0</v>
      </c>
      <c r="G79" s="78">
        <f t="shared" si="6"/>
        <v>0</v>
      </c>
      <c r="H79" s="78">
        <f t="shared" si="6"/>
        <v>0</v>
      </c>
    </row>
    <row r="80" spans="1:8" ht="15" hidden="1">
      <c r="A80" s="54" t="s">
        <v>49</v>
      </c>
      <c r="B80" s="55" t="s">
        <v>48</v>
      </c>
      <c r="C80" s="56"/>
      <c r="D80" s="55"/>
      <c r="E80" s="79">
        <f>E81</f>
        <v>0</v>
      </c>
      <c r="F80" s="79">
        <f t="shared" si="6"/>
        <v>0</v>
      </c>
      <c r="G80" s="79">
        <f t="shared" si="6"/>
        <v>0</v>
      </c>
      <c r="H80" s="79">
        <f t="shared" si="6"/>
        <v>0</v>
      </c>
    </row>
    <row r="81" spans="1:8" ht="30.75" hidden="1">
      <c r="A81" s="54" t="s">
        <v>73</v>
      </c>
      <c r="B81" s="55" t="s">
        <v>48</v>
      </c>
      <c r="C81" s="56" t="s">
        <v>276</v>
      </c>
      <c r="D81" s="55"/>
      <c r="E81" s="79">
        <f>E82</f>
        <v>0</v>
      </c>
      <c r="F81" s="79">
        <f t="shared" si="6"/>
        <v>0</v>
      </c>
      <c r="G81" s="79">
        <f t="shared" si="6"/>
        <v>0</v>
      </c>
      <c r="H81" s="79">
        <f t="shared" si="6"/>
        <v>0</v>
      </c>
    </row>
    <row r="82" spans="1:8" ht="46.5" hidden="1">
      <c r="A82" s="54" t="s">
        <v>284</v>
      </c>
      <c r="B82" s="55" t="s">
        <v>48</v>
      </c>
      <c r="C82" s="56" t="s">
        <v>285</v>
      </c>
      <c r="D82" s="55"/>
      <c r="E82" s="79">
        <f>E83</f>
        <v>0</v>
      </c>
      <c r="F82" s="79">
        <f t="shared" si="6"/>
        <v>0</v>
      </c>
      <c r="G82" s="79">
        <f t="shared" si="6"/>
        <v>0</v>
      </c>
      <c r="H82" s="79">
        <f t="shared" si="6"/>
        <v>0</v>
      </c>
    </row>
    <row r="83" spans="1:8" ht="30.75" hidden="1">
      <c r="A83" s="54" t="s">
        <v>62</v>
      </c>
      <c r="B83" s="55" t="s">
        <v>48</v>
      </c>
      <c r="C83" s="56" t="s">
        <v>286</v>
      </c>
      <c r="D83" s="55"/>
      <c r="E83" s="79">
        <f>E84</f>
        <v>0</v>
      </c>
      <c r="F83" s="79">
        <f t="shared" si="6"/>
        <v>0</v>
      </c>
      <c r="G83" s="79">
        <f t="shared" si="6"/>
        <v>0</v>
      </c>
      <c r="H83" s="79">
        <f t="shared" si="6"/>
        <v>0</v>
      </c>
    </row>
    <row r="84" spans="1:8" ht="15" hidden="1">
      <c r="A84" s="54" t="s">
        <v>2</v>
      </c>
      <c r="B84" s="55" t="s">
        <v>48</v>
      </c>
      <c r="C84" s="56" t="s">
        <v>286</v>
      </c>
      <c r="D84" s="55" t="s">
        <v>143</v>
      </c>
      <c r="E84" s="79"/>
      <c r="F84" s="46"/>
      <c r="G84" s="46"/>
      <c r="H84" s="46"/>
    </row>
    <row r="85" spans="1:8" s="53" customFormat="1" ht="30.75" hidden="1">
      <c r="A85" s="49" t="s">
        <v>99</v>
      </c>
      <c r="B85" s="50" t="s">
        <v>100</v>
      </c>
      <c r="C85" s="51"/>
      <c r="D85" s="50"/>
      <c r="E85" s="78">
        <f>E86</f>
        <v>0</v>
      </c>
      <c r="F85" s="78">
        <f>F86</f>
        <v>0</v>
      </c>
      <c r="G85" s="78">
        <f>G86</f>
        <v>0</v>
      </c>
      <c r="H85" s="78">
        <f>H86</f>
        <v>0</v>
      </c>
    </row>
    <row r="86" spans="1:8" ht="30.75" hidden="1">
      <c r="A86" s="54" t="s">
        <v>123</v>
      </c>
      <c r="B86" s="55" t="s">
        <v>44</v>
      </c>
      <c r="C86" s="56"/>
      <c r="D86" s="55"/>
      <c r="E86" s="79">
        <f>E87+E98</f>
        <v>0</v>
      </c>
      <c r="F86" s="79">
        <f>F87+F98</f>
        <v>0</v>
      </c>
      <c r="G86" s="79">
        <f>G87+G98</f>
        <v>0</v>
      </c>
      <c r="H86" s="79">
        <f>H87+H98</f>
        <v>0</v>
      </c>
    </row>
    <row r="87" spans="1:8" ht="46.5" hidden="1">
      <c r="A87" s="54" t="s">
        <v>320</v>
      </c>
      <c r="B87" s="55" t="s">
        <v>44</v>
      </c>
      <c r="C87" s="56" t="s">
        <v>321</v>
      </c>
      <c r="D87" s="55"/>
      <c r="E87" s="79">
        <f>E88+E93</f>
        <v>0</v>
      </c>
      <c r="F87" s="79">
        <f>F88+F93</f>
        <v>0</v>
      </c>
      <c r="G87" s="79">
        <f>G88+G93</f>
        <v>0</v>
      </c>
      <c r="H87" s="79">
        <f>H88+H93</f>
        <v>0</v>
      </c>
    </row>
    <row r="88" spans="1:8" ht="46.5" hidden="1">
      <c r="A88" s="54" t="s">
        <v>350</v>
      </c>
      <c r="B88" s="55" t="s">
        <v>44</v>
      </c>
      <c r="C88" s="56" t="s">
        <v>324</v>
      </c>
      <c r="D88" s="55"/>
      <c r="E88" s="79">
        <f>E89</f>
        <v>0</v>
      </c>
      <c r="F88" s="79">
        <f>F89</f>
        <v>0</v>
      </c>
      <c r="G88" s="79">
        <f>G89</f>
        <v>0</v>
      </c>
      <c r="H88" s="79">
        <f>H89</f>
        <v>0</v>
      </c>
    </row>
    <row r="89" spans="1:8" ht="15" hidden="1">
      <c r="A89" s="54" t="s">
        <v>36</v>
      </c>
      <c r="B89" s="55" t="s">
        <v>44</v>
      </c>
      <c r="C89" s="56" t="s">
        <v>325</v>
      </c>
      <c r="D89" s="55"/>
      <c r="E89" s="79">
        <f>E90+E91+E92</f>
        <v>0</v>
      </c>
      <c r="F89" s="79">
        <f>F90+F91+F92</f>
        <v>0</v>
      </c>
      <c r="G89" s="79">
        <f>G90+G91+G92</f>
        <v>0</v>
      </c>
      <c r="H89" s="79">
        <f>H90+H91+H92</f>
        <v>0</v>
      </c>
    </row>
    <row r="90" spans="1:8" ht="46.5" hidden="1">
      <c r="A90" s="54" t="s">
        <v>131</v>
      </c>
      <c r="B90" s="55" t="s">
        <v>44</v>
      </c>
      <c r="C90" s="56" t="s">
        <v>325</v>
      </c>
      <c r="D90" s="55" t="s">
        <v>132</v>
      </c>
      <c r="E90" s="79"/>
      <c r="F90" s="46"/>
      <c r="G90" s="46"/>
      <c r="H90" s="46"/>
    </row>
    <row r="91" spans="1:8" ht="30.75" hidden="1">
      <c r="A91" s="54" t="s">
        <v>173</v>
      </c>
      <c r="B91" s="55" t="s">
        <v>44</v>
      </c>
      <c r="C91" s="56" t="s">
        <v>325</v>
      </c>
      <c r="D91" s="55" t="s">
        <v>133</v>
      </c>
      <c r="E91" s="79"/>
      <c r="F91" s="46"/>
      <c r="G91" s="46"/>
      <c r="H91" s="46"/>
    </row>
    <row r="92" spans="1:8" ht="15" hidden="1">
      <c r="A92" s="54" t="s">
        <v>134</v>
      </c>
      <c r="B92" s="55" t="s">
        <v>44</v>
      </c>
      <c r="C92" s="56" t="s">
        <v>325</v>
      </c>
      <c r="D92" s="55" t="s">
        <v>135</v>
      </c>
      <c r="E92" s="79"/>
      <c r="F92" s="46"/>
      <c r="G92" s="46"/>
      <c r="H92" s="46"/>
    </row>
    <row r="93" spans="1:8" ht="30.75" hidden="1">
      <c r="A93" s="54" t="s">
        <v>390</v>
      </c>
      <c r="B93" s="55" t="s">
        <v>44</v>
      </c>
      <c r="C93" s="56" t="s">
        <v>391</v>
      </c>
      <c r="D93" s="55"/>
      <c r="E93" s="79">
        <f>E94+E96</f>
        <v>0</v>
      </c>
      <c r="F93" s="79">
        <f>F94+F96</f>
        <v>0</v>
      </c>
      <c r="G93" s="79">
        <f>G94+G96</f>
        <v>0</v>
      </c>
      <c r="H93" s="79">
        <f>H94+H96</f>
        <v>0</v>
      </c>
    </row>
    <row r="94" spans="1:8" ht="30.75" hidden="1">
      <c r="A94" s="54" t="s">
        <v>416</v>
      </c>
      <c r="B94" s="55" t="s">
        <v>44</v>
      </c>
      <c r="C94" s="56" t="s">
        <v>392</v>
      </c>
      <c r="D94" s="55"/>
      <c r="E94" s="79">
        <f>E95</f>
        <v>0</v>
      </c>
      <c r="F94" s="79">
        <f>F95</f>
        <v>0</v>
      </c>
      <c r="G94" s="79">
        <f>G95</f>
        <v>0</v>
      </c>
      <c r="H94" s="79">
        <f>H95</f>
        <v>0</v>
      </c>
    </row>
    <row r="95" spans="1:8" ht="30.75" hidden="1">
      <c r="A95" s="54" t="s">
        <v>173</v>
      </c>
      <c r="B95" s="55" t="s">
        <v>44</v>
      </c>
      <c r="C95" s="56" t="s">
        <v>392</v>
      </c>
      <c r="D95" s="55" t="s">
        <v>133</v>
      </c>
      <c r="E95" s="79"/>
      <c r="F95" s="46"/>
      <c r="G95" s="46"/>
      <c r="H95" s="46"/>
    </row>
    <row r="96" spans="1:8" ht="15" hidden="1">
      <c r="A96" s="54" t="s">
        <v>729</v>
      </c>
      <c r="B96" s="55" t="s">
        <v>44</v>
      </c>
      <c r="C96" s="56" t="s">
        <v>733</v>
      </c>
      <c r="D96" s="55"/>
      <c r="E96" s="79">
        <f>E97</f>
        <v>0</v>
      </c>
      <c r="F96" s="79">
        <f>F97</f>
        <v>0</v>
      </c>
      <c r="G96" s="79">
        <f>G97</f>
        <v>0</v>
      </c>
      <c r="H96" s="79">
        <f>H97</f>
        <v>0</v>
      </c>
    </row>
    <row r="97" spans="1:8" ht="30.75" hidden="1">
      <c r="A97" s="54" t="s">
        <v>173</v>
      </c>
      <c r="B97" s="55" t="s">
        <v>44</v>
      </c>
      <c r="C97" s="56" t="s">
        <v>733</v>
      </c>
      <c r="D97" s="55" t="s">
        <v>133</v>
      </c>
      <c r="E97" s="79"/>
      <c r="F97" s="79"/>
      <c r="G97" s="79"/>
      <c r="H97" s="79"/>
    </row>
    <row r="98" spans="1:8" ht="15" hidden="1">
      <c r="A98" s="54"/>
      <c r="B98" s="55"/>
      <c r="C98" s="56"/>
      <c r="D98" s="55"/>
      <c r="E98" s="79"/>
      <c r="F98" s="79"/>
      <c r="G98" s="79"/>
      <c r="H98" s="79"/>
    </row>
    <row r="99" spans="1:8" ht="46.5" hidden="1">
      <c r="A99" s="54" t="s">
        <v>351</v>
      </c>
      <c r="B99" s="55" t="s">
        <v>44</v>
      </c>
      <c r="C99" s="56" t="s">
        <v>328</v>
      </c>
      <c r="D99" s="55"/>
      <c r="E99" s="79">
        <f>E100</f>
        <v>0</v>
      </c>
      <c r="F99" s="79">
        <f aca="true" t="shared" si="7" ref="F99:H100">F100</f>
        <v>0</v>
      </c>
      <c r="G99" s="79">
        <f t="shared" si="7"/>
        <v>0</v>
      </c>
      <c r="H99" s="79">
        <f t="shared" si="7"/>
        <v>0</v>
      </c>
    </row>
    <row r="100" spans="1:8" ht="15" hidden="1">
      <c r="A100" s="54" t="s">
        <v>36</v>
      </c>
      <c r="B100" s="55" t="s">
        <v>44</v>
      </c>
      <c r="C100" s="56" t="s">
        <v>329</v>
      </c>
      <c r="D100" s="55"/>
      <c r="E100" s="79">
        <f>E101</f>
        <v>0</v>
      </c>
      <c r="F100" s="79">
        <f t="shared" si="7"/>
        <v>0</v>
      </c>
      <c r="G100" s="79">
        <f t="shared" si="7"/>
        <v>0</v>
      </c>
      <c r="H100" s="79">
        <f t="shared" si="7"/>
        <v>0</v>
      </c>
    </row>
    <row r="101" spans="1:8" ht="30.75" hidden="1">
      <c r="A101" s="54" t="s">
        <v>173</v>
      </c>
      <c r="B101" s="55" t="s">
        <v>44</v>
      </c>
      <c r="C101" s="56" t="s">
        <v>329</v>
      </c>
      <c r="D101" s="55" t="s">
        <v>133</v>
      </c>
      <c r="E101" s="79"/>
      <c r="F101" s="46"/>
      <c r="G101" s="46"/>
      <c r="H101" s="46"/>
    </row>
    <row r="102" spans="1:8" s="53" customFormat="1" ht="15">
      <c r="A102" s="49" t="s">
        <v>101</v>
      </c>
      <c r="B102" s="50" t="s">
        <v>102</v>
      </c>
      <c r="C102" s="51"/>
      <c r="D102" s="50"/>
      <c r="E102" s="78">
        <f>E103+E132+E137+E146</f>
        <v>14000</v>
      </c>
      <c r="F102" s="78">
        <f>F103+F132+F137+F146</f>
        <v>6000</v>
      </c>
      <c r="G102" s="78">
        <f>G103+G132+G137+G146</f>
        <v>0</v>
      </c>
      <c r="H102" s="78">
        <f>H103+H132+H137+H146</f>
        <v>8000</v>
      </c>
    </row>
    <row r="103" spans="1:8" ht="15" hidden="1">
      <c r="A103" s="54" t="s">
        <v>32</v>
      </c>
      <c r="B103" s="55" t="s">
        <v>31</v>
      </c>
      <c r="C103" s="56"/>
      <c r="D103" s="55"/>
      <c r="E103" s="79">
        <f>E104+E128</f>
        <v>0</v>
      </c>
      <c r="F103" s="79">
        <f>F104+F128</f>
        <v>0</v>
      </c>
      <c r="G103" s="79">
        <f>G104+G128</f>
        <v>0</v>
      </c>
      <c r="H103" s="79">
        <f>H104+H128</f>
        <v>0</v>
      </c>
    </row>
    <row r="104" spans="1:8" ht="46.5" hidden="1">
      <c r="A104" s="54" t="s">
        <v>70</v>
      </c>
      <c r="B104" s="55" t="s">
        <v>31</v>
      </c>
      <c r="C104" s="56" t="s">
        <v>258</v>
      </c>
      <c r="D104" s="55"/>
      <c r="E104" s="79">
        <f>E105+E118+E122</f>
        <v>0</v>
      </c>
      <c r="F104" s="79">
        <f>F105+F118+F122</f>
        <v>0</v>
      </c>
      <c r="G104" s="79">
        <f>G105+G118+G122</f>
        <v>0</v>
      </c>
      <c r="H104" s="79">
        <f>H105+H118+H122</f>
        <v>0</v>
      </c>
    </row>
    <row r="105" spans="1:8" ht="30.75" hidden="1">
      <c r="A105" s="57" t="s">
        <v>404</v>
      </c>
      <c r="B105" s="55" t="s">
        <v>31</v>
      </c>
      <c r="C105" s="58" t="s">
        <v>393</v>
      </c>
      <c r="D105" s="59"/>
      <c r="E105" s="89">
        <f>E106+E109+E112+E115</f>
        <v>0</v>
      </c>
      <c r="F105" s="89">
        <f>F106+F109+F112+F115</f>
        <v>0</v>
      </c>
      <c r="G105" s="89">
        <f>G106+G109+G112+G115</f>
        <v>0</v>
      </c>
      <c r="H105" s="89">
        <f>H106+H109+H112+H115</f>
        <v>0</v>
      </c>
    </row>
    <row r="106" spans="1:8" ht="46.5" hidden="1">
      <c r="A106" s="54" t="s">
        <v>405</v>
      </c>
      <c r="B106" s="55" t="s">
        <v>31</v>
      </c>
      <c r="C106" s="56" t="s">
        <v>394</v>
      </c>
      <c r="D106" s="55"/>
      <c r="E106" s="79">
        <f>E107</f>
        <v>0</v>
      </c>
      <c r="F106" s="79">
        <f aca="true" t="shared" si="8" ref="F106:H107">F107</f>
        <v>0</v>
      </c>
      <c r="G106" s="79">
        <f t="shared" si="8"/>
        <v>0</v>
      </c>
      <c r="H106" s="79">
        <f t="shared" si="8"/>
        <v>0</v>
      </c>
    </row>
    <row r="107" spans="1:8" ht="15" hidden="1">
      <c r="A107" s="54" t="s">
        <v>33</v>
      </c>
      <c r="B107" s="55" t="s">
        <v>31</v>
      </c>
      <c r="C107" s="56" t="s">
        <v>395</v>
      </c>
      <c r="D107" s="55"/>
      <c r="E107" s="79">
        <f>E108</f>
        <v>0</v>
      </c>
      <c r="F107" s="79">
        <f t="shared" si="8"/>
        <v>0</v>
      </c>
      <c r="G107" s="79">
        <f t="shared" si="8"/>
        <v>0</v>
      </c>
      <c r="H107" s="79">
        <f t="shared" si="8"/>
        <v>0</v>
      </c>
    </row>
    <row r="108" spans="1:8" ht="15" hidden="1">
      <c r="A108" s="54" t="s">
        <v>134</v>
      </c>
      <c r="B108" s="55" t="s">
        <v>31</v>
      </c>
      <c r="C108" s="56" t="s">
        <v>395</v>
      </c>
      <c r="D108" s="55" t="s">
        <v>135</v>
      </c>
      <c r="E108" s="79"/>
      <c r="F108" s="46"/>
      <c r="G108" s="46"/>
      <c r="H108" s="46"/>
    </row>
    <row r="109" spans="1:8" ht="30.75" hidden="1">
      <c r="A109" s="54" t="s">
        <v>406</v>
      </c>
      <c r="B109" s="55" t="s">
        <v>31</v>
      </c>
      <c r="C109" s="56" t="s">
        <v>407</v>
      </c>
      <c r="D109" s="55"/>
      <c r="E109" s="79">
        <f>E110</f>
        <v>0</v>
      </c>
      <c r="F109" s="79">
        <f aca="true" t="shared" si="9" ref="F109:H110">F110</f>
        <v>0</v>
      </c>
      <c r="G109" s="79">
        <f t="shared" si="9"/>
        <v>0</v>
      </c>
      <c r="H109" s="79">
        <f t="shared" si="9"/>
        <v>0</v>
      </c>
    </row>
    <row r="110" spans="1:8" ht="15" hidden="1">
      <c r="A110" s="54" t="s">
        <v>33</v>
      </c>
      <c r="B110" s="55" t="s">
        <v>31</v>
      </c>
      <c r="C110" s="56" t="s">
        <v>414</v>
      </c>
      <c r="D110" s="55"/>
      <c r="E110" s="79">
        <f>E111</f>
        <v>0</v>
      </c>
      <c r="F110" s="79">
        <f t="shared" si="9"/>
        <v>0</v>
      </c>
      <c r="G110" s="79">
        <f t="shared" si="9"/>
        <v>0</v>
      </c>
      <c r="H110" s="79">
        <f t="shared" si="9"/>
        <v>0</v>
      </c>
    </row>
    <row r="111" spans="1:8" ht="15" hidden="1">
      <c r="A111" s="54" t="s">
        <v>134</v>
      </c>
      <c r="B111" s="55" t="s">
        <v>31</v>
      </c>
      <c r="C111" s="56" t="s">
        <v>414</v>
      </c>
      <c r="D111" s="55" t="s">
        <v>135</v>
      </c>
      <c r="E111" s="79"/>
      <c r="F111" s="46"/>
      <c r="G111" s="46"/>
      <c r="H111" s="46"/>
    </row>
    <row r="112" spans="1:8" ht="30.75" hidden="1">
      <c r="A112" s="54" t="s">
        <v>344</v>
      </c>
      <c r="B112" s="55" t="s">
        <v>31</v>
      </c>
      <c r="C112" s="56" t="s">
        <v>408</v>
      </c>
      <c r="D112" s="55"/>
      <c r="E112" s="79">
        <f>E113</f>
        <v>0</v>
      </c>
      <c r="F112" s="79">
        <f aca="true" t="shared" si="10" ref="F112:H113">F113</f>
        <v>0</v>
      </c>
      <c r="G112" s="79">
        <f t="shared" si="10"/>
        <v>0</v>
      </c>
      <c r="H112" s="79">
        <f t="shared" si="10"/>
        <v>0</v>
      </c>
    </row>
    <row r="113" spans="1:8" ht="30.75" hidden="1">
      <c r="A113" s="54" t="s">
        <v>137</v>
      </c>
      <c r="B113" s="55" t="s">
        <v>31</v>
      </c>
      <c r="C113" s="56" t="s">
        <v>409</v>
      </c>
      <c r="D113" s="55"/>
      <c r="E113" s="79">
        <f>E114</f>
        <v>0</v>
      </c>
      <c r="F113" s="79">
        <f t="shared" si="10"/>
        <v>0</v>
      </c>
      <c r="G113" s="79">
        <f t="shared" si="10"/>
        <v>0</v>
      </c>
      <c r="H113" s="79">
        <f t="shared" si="10"/>
        <v>0</v>
      </c>
    </row>
    <row r="114" spans="1:8" ht="30.75" hidden="1">
      <c r="A114" s="54" t="s">
        <v>140</v>
      </c>
      <c r="B114" s="55" t="s">
        <v>31</v>
      </c>
      <c r="C114" s="56" t="s">
        <v>409</v>
      </c>
      <c r="D114" s="55" t="s">
        <v>141</v>
      </c>
      <c r="E114" s="79"/>
      <c r="F114" s="46"/>
      <c r="G114" s="46"/>
      <c r="H114" s="46"/>
    </row>
    <row r="115" spans="1:8" ht="62.25" hidden="1">
      <c r="A115" s="54" t="s">
        <v>345</v>
      </c>
      <c r="B115" s="55" t="s">
        <v>31</v>
      </c>
      <c r="C115" s="56" t="s">
        <v>410</v>
      </c>
      <c r="D115" s="55"/>
      <c r="E115" s="79">
        <f>E116</f>
        <v>0</v>
      </c>
      <c r="F115" s="79">
        <f aca="true" t="shared" si="11" ref="F115:H116">F116</f>
        <v>0</v>
      </c>
      <c r="G115" s="79">
        <f t="shared" si="11"/>
        <v>0</v>
      </c>
      <c r="H115" s="79">
        <f t="shared" si="11"/>
        <v>0</v>
      </c>
    </row>
    <row r="116" spans="1:8" ht="15" hidden="1">
      <c r="A116" s="54" t="s">
        <v>33</v>
      </c>
      <c r="B116" s="55" t="s">
        <v>31</v>
      </c>
      <c r="C116" s="56" t="s">
        <v>415</v>
      </c>
      <c r="D116" s="55"/>
      <c r="E116" s="79">
        <f>E117</f>
        <v>0</v>
      </c>
      <c r="F116" s="79">
        <f t="shared" si="11"/>
        <v>0</v>
      </c>
      <c r="G116" s="79">
        <f t="shared" si="11"/>
        <v>0</v>
      </c>
      <c r="H116" s="79">
        <f t="shared" si="11"/>
        <v>0</v>
      </c>
    </row>
    <row r="117" spans="1:8" ht="15" customHeight="1" hidden="1">
      <c r="A117" s="54" t="s">
        <v>173</v>
      </c>
      <c r="B117" s="55" t="s">
        <v>31</v>
      </c>
      <c r="C117" s="56" t="s">
        <v>415</v>
      </c>
      <c r="D117" s="55" t="s">
        <v>133</v>
      </c>
      <c r="E117" s="79"/>
      <c r="F117" s="46"/>
      <c r="G117" s="46"/>
      <c r="H117" s="46"/>
    </row>
    <row r="118" spans="1:8" ht="15" hidden="1">
      <c r="A118" s="54" t="s">
        <v>399</v>
      </c>
      <c r="B118" s="55" t="s">
        <v>31</v>
      </c>
      <c r="C118" s="56" t="s">
        <v>396</v>
      </c>
      <c r="D118" s="55"/>
      <c r="E118" s="79">
        <f>E119</f>
        <v>0</v>
      </c>
      <c r="F118" s="79">
        <f aca="true" t="shared" si="12" ref="F118:H120">F119</f>
        <v>0</v>
      </c>
      <c r="G118" s="79">
        <f t="shared" si="12"/>
        <v>0</v>
      </c>
      <c r="H118" s="79">
        <f t="shared" si="12"/>
        <v>0</v>
      </c>
    </row>
    <row r="119" spans="1:8" ht="15" hidden="1">
      <c r="A119" s="54" t="s">
        <v>402</v>
      </c>
      <c r="B119" s="55" t="s">
        <v>31</v>
      </c>
      <c r="C119" s="56" t="s">
        <v>397</v>
      </c>
      <c r="D119" s="55"/>
      <c r="E119" s="79">
        <f>E120</f>
        <v>0</v>
      </c>
      <c r="F119" s="79">
        <f t="shared" si="12"/>
        <v>0</v>
      </c>
      <c r="G119" s="79">
        <f t="shared" si="12"/>
        <v>0</v>
      </c>
      <c r="H119" s="79">
        <f t="shared" si="12"/>
        <v>0</v>
      </c>
    </row>
    <row r="120" spans="1:8" ht="15" hidden="1">
      <c r="A120" s="54" t="s">
        <v>33</v>
      </c>
      <c r="B120" s="55" t="s">
        <v>31</v>
      </c>
      <c r="C120" s="56" t="s">
        <v>398</v>
      </c>
      <c r="D120" s="55"/>
      <c r="E120" s="79">
        <f>E121</f>
        <v>0</v>
      </c>
      <c r="F120" s="79">
        <f t="shared" si="12"/>
        <v>0</v>
      </c>
      <c r="G120" s="79">
        <f t="shared" si="12"/>
        <v>0</v>
      </c>
      <c r="H120" s="79">
        <f t="shared" si="12"/>
        <v>0</v>
      </c>
    </row>
    <row r="121" spans="1:8" ht="15" hidden="1">
      <c r="A121" s="54" t="s">
        <v>134</v>
      </c>
      <c r="B121" s="55" t="s">
        <v>31</v>
      </c>
      <c r="C121" s="56" t="s">
        <v>398</v>
      </c>
      <c r="D121" s="55" t="s">
        <v>135</v>
      </c>
      <c r="E121" s="79"/>
      <c r="F121" s="46"/>
      <c r="G121" s="46"/>
      <c r="H121" s="46"/>
    </row>
    <row r="122" spans="1:8" ht="30.75" hidden="1">
      <c r="A122" s="57" t="s">
        <v>403</v>
      </c>
      <c r="B122" s="55" t="s">
        <v>31</v>
      </c>
      <c r="C122" s="58" t="s">
        <v>400</v>
      </c>
      <c r="D122" s="59"/>
      <c r="E122" s="89">
        <f>E123</f>
        <v>0</v>
      </c>
      <c r="F122" s="89">
        <f>F123</f>
        <v>0</v>
      </c>
      <c r="G122" s="89">
        <f>G123</f>
        <v>0</v>
      </c>
      <c r="H122" s="89">
        <f>H123</f>
        <v>0</v>
      </c>
    </row>
    <row r="123" spans="1:8" ht="30.75" hidden="1">
      <c r="A123" s="54" t="s">
        <v>387</v>
      </c>
      <c r="B123" s="55" t="s">
        <v>31</v>
      </c>
      <c r="C123" s="56" t="s">
        <v>401</v>
      </c>
      <c r="D123" s="55"/>
      <c r="E123" s="79">
        <f>E124+E126</f>
        <v>0</v>
      </c>
      <c r="F123" s="79">
        <f>F124+F126</f>
        <v>0</v>
      </c>
      <c r="G123" s="79">
        <f>G124+G126</f>
        <v>0</v>
      </c>
      <c r="H123" s="79">
        <f>H124+H126</f>
        <v>0</v>
      </c>
    </row>
    <row r="124" spans="1:8" ht="78" hidden="1">
      <c r="A124" s="54" t="s">
        <v>63</v>
      </c>
      <c r="B124" s="55" t="s">
        <v>31</v>
      </c>
      <c r="C124" s="56" t="s">
        <v>412</v>
      </c>
      <c r="D124" s="55"/>
      <c r="E124" s="79">
        <f>E125</f>
        <v>0</v>
      </c>
      <c r="F124" s="79">
        <f>F125</f>
        <v>0</v>
      </c>
      <c r="G124" s="79">
        <f>G125</f>
        <v>0</v>
      </c>
      <c r="H124" s="79">
        <f>H125</f>
        <v>0</v>
      </c>
    </row>
    <row r="125" spans="1:8" ht="30.75" hidden="1">
      <c r="A125" s="54" t="s">
        <v>173</v>
      </c>
      <c r="B125" s="55" t="s">
        <v>31</v>
      </c>
      <c r="C125" s="56" t="s">
        <v>412</v>
      </c>
      <c r="D125" s="55" t="s">
        <v>133</v>
      </c>
      <c r="E125" s="79"/>
      <c r="F125" s="46"/>
      <c r="G125" s="46"/>
      <c r="H125" s="46"/>
    </row>
    <row r="126" spans="1:8" ht="30.75" hidden="1">
      <c r="A126" s="54" t="s">
        <v>354</v>
      </c>
      <c r="B126" s="55" t="s">
        <v>31</v>
      </c>
      <c r="C126" s="56" t="s">
        <v>413</v>
      </c>
      <c r="D126" s="55"/>
      <c r="E126" s="79">
        <f>E127</f>
        <v>0</v>
      </c>
      <c r="F126" s="79">
        <f>F127</f>
        <v>0</v>
      </c>
      <c r="G126" s="79">
        <f>G127</f>
        <v>0</v>
      </c>
      <c r="H126" s="79">
        <f>H127</f>
        <v>0</v>
      </c>
    </row>
    <row r="127" spans="1:8" ht="30.75" hidden="1">
      <c r="A127" s="54" t="s">
        <v>173</v>
      </c>
      <c r="B127" s="55" t="s">
        <v>31</v>
      </c>
      <c r="C127" s="56" t="s">
        <v>413</v>
      </c>
      <c r="D127" s="55" t="s">
        <v>133</v>
      </c>
      <c r="E127" s="79"/>
      <c r="F127" s="46"/>
      <c r="G127" s="46"/>
      <c r="H127" s="46"/>
    </row>
    <row r="128" spans="1:8" ht="62.25" hidden="1">
      <c r="A128" s="54" t="s">
        <v>293</v>
      </c>
      <c r="B128" s="55" t="s">
        <v>31</v>
      </c>
      <c r="C128" s="56" t="s">
        <v>294</v>
      </c>
      <c r="D128" s="55"/>
      <c r="E128" s="79">
        <f>E129</f>
        <v>0</v>
      </c>
      <c r="F128" s="79">
        <f aca="true" t="shared" si="13" ref="F128:H130">F129</f>
        <v>0</v>
      </c>
      <c r="G128" s="79">
        <f t="shared" si="13"/>
        <v>0</v>
      </c>
      <c r="H128" s="79">
        <f t="shared" si="13"/>
        <v>0</v>
      </c>
    </row>
    <row r="129" spans="1:8" ht="30.75" hidden="1">
      <c r="A129" s="54" t="s">
        <v>295</v>
      </c>
      <c r="B129" s="55" t="s">
        <v>31</v>
      </c>
      <c r="C129" s="56" t="s">
        <v>296</v>
      </c>
      <c r="D129" s="55"/>
      <c r="E129" s="79">
        <f>E130</f>
        <v>0</v>
      </c>
      <c r="F129" s="79">
        <f t="shared" si="13"/>
        <v>0</v>
      </c>
      <c r="G129" s="79">
        <f t="shared" si="13"/>
        <v>0</v>
      </c>
      <c r="H129" s="79">
        <f t="shared" si="13"/>
        <v>0</v>
      </c>
    </row>
    <row r="130" spans="1:8" ht="30.75" hidden="1">
      <c r="A130" s="54" t="s">
        <v>739</v>
      </c>
      <c r="B130" s="55" t="s">
        <v>31</v>
      </c>
      <c r="C130" s="56" t="s">
        <v>738</v>
      </c>
      <c r="D130" s="55"/>
      <c r="E130" s="79">
        <f>E131</f>
        <v>0</v>
      </c>
      <c r="F130" s="79">
        <f t="shared" si="13"/>
        <v>0</v>
      </c>
      <c r="G130" s="79">
        <f t="shared" si="13"/>
        <v>0</v>
      </c>
      <c r="H130" s="79">
        <f t="shared" si="13"/>
        <v>0</v>
      </c>
    </row>
    <row r="131" spans="1:8" ht="30.75" hidden="1">
      <c r="A131" s="54" t="s">
        <v>182</v>
      </c>
      <c r="B131" s="55" t="s">
        <v>31</v>
      </c>
      <c r="C131" s="56" t="s">
        <v>738</v>
      </c>
      <c r="D131" s="55" t="s">
        <v>148</v>
      </c>
      <c r="E131" s="79"/>
      <c r="F131" s="79"/>
      <c r="G131" s="79"/>
      <c r="H131" s="79"/>
    </row>
    <row r="132" spans="1:8" ht="15" hidden="1">
      <c r="A132" s="54" t="s">
        <v>151</v>
      </c>
      <c r="B132" s="55" t="s">
        <v>150</v>
      </c>
      <c r="C132" s="60"/>
      <c r="D132" s="61"/>
      <c r="E132" s="79">
        <f>E133</f>
        <v>0</v>
      </c>
      <c r="F132" s="79">
        <f aca="true" t="shared" si="14" ref="F132:H135">F133</f>
        <v>0</v>
      </c>
      <c r="G132" s="79">
        <f t="shared" si="14"/>
        <v>0</v>
      </c>
      <c r="H132" s="79">
        <f t="shared" si="14"/>
        <v>0</v>
      </c>
    </row>
    <row r="133" spans="1:8" ht="46.5" hidden="1">
      <c r="A133" s="54" t="s">
        <v>72</v>
      </c>
      <c r="B133" s="55" t="s">
        <v>150</v>
      </c>
      <c r="C133" s="62" t="s">
        <v>311</v>
      </c>
      <c r="D133" s="45"/>
      <c r="E133" s="79">
        <f>E134</f>
        <v>0</v>
      </c>
      <c r="F133" s="79">
        <f t="shared" si="14"/>
        <v>0</v>
      </c>
      <c r="G133" s="79">
        <f t="shared" si="14"/>
        <v>0</v>
      </c>
      <c r="H133" s="79">
        <f t="shared" si="14"/>
        <v>0</v>
      </c>
    </row>
    <row r="134" spans="1:8" ht="30.75" hidden="1">
      <c r="A134" s="54" t="s">
        <v>315</v>
      </c>
      <c r="B134" s="55" t="s">
        <v>150</v>
      </c>
      <c r="C134" s="62" t="s">
        <v>316</v>
      </c>
      <c r="D134" s="45"/>
      <c r="E134" s="79">
        <f>E135</f>
        <v>0</v>
      </c>
      <c r="F134" s="79">
        <f t="shared" si="14"/>
        <v>0</v>
      </c>
      <c r="G134" s="79">
        <f t="shared" si="14"/>
        <v>0</v>
      </c>
      <c r="H134" s="79">
        <f t="shared" si="14"/>
        <v>0</v>
      </c>
    </row>
    <row r="135" spans="1:8" ht="15" hidden="1">
      <c r="A135" s="54" t="s">
        <v>152</v>
      </c>
      <c r="B135" s="55" t="s">
        <v>150</v>
      </c>
      <c r="C135" s="62" t="s">
        <v>317</v>
      </c>
      <c r="D135" s="61"/>
      <c r="E135" s="79">
        <f>E136</f>
        <v>0</v>
      </c>
      <c r="F135" s="79">
        <f t="shared" si="14"/>
        <v>0</v>
      </c>
      <c r="G135" s="79">
        <f t="shared" si="14"/>
        <v>0</v>
      </c>
      <c r="H135" s="79">
        <f t="shared" si="14"/>
        <v>0</v>
      </c>
    </row>
    <row r="136" spans="1:8" ht="15" hidden="1">
      <c r="A136" s="54" t="s">
        <v>134</v>
      </c>
      <c r="B136" s="55" t="s">
        <v>150</v>
      </c>
      <c r="C136" s="62" t="s">
        <v>317</v>
      </c>
      <c r="D136" s="55" t="s">
        <v>135</v>
      </c>
      <c r="E136" s="79"/>
      <c r="F136" s="46"/>
      <c r="G136" s="46"/>
      <c r="H136" s="46"/>
    </row>
    <row r="137" spans="1:8" ht="15">
      <c r="A137" s="54" t="s">
        <v>1</v>
      </c>
      <c r="B137" s="55" t="s">
        <v>111</v>
      </c>
      <c r="C137" s="62"/>
      <c r="D137" s="55"/>
      <c r="E137" s="79">
        <f>E138</f>
        <v>14000</v>
      </c>
      <c r="F137" s="79">
        <f aca="true" t="shared" si="15" ref="F137:H138">F138</f>
        <v>6000</v>
      </c>
      <c r="G137" s="79">
        <f t="shared" si="15"/>
        <v>0</v>
      </c>
      <c r="H137" s="79">
        <f t="shared" si="15"/>
        <v>8000</v>
      </c>
    </row>
    <row r="138" spans="1:8" ht="46.5">
      <c r="A138" s="54" t="s">
        <v>72</v>
      </c>
      <c r="B138" s="55" t="s">
        <v>111</v>
      </c>
      <c r="C138" s="62" t="s">
        <v>311</v>
      </c>
      <c r="D138" s="55"/>
      <c r="E138" s="79">
        <f>E139</f>
        <v>14000</v>
      </c>
      <c r="F138" s="79">
        <f t="shared" si="15"/>
        <v>6000</v>
      </c>
      <c r="G138" s="79">
        <f t="shared" si="15"/>
        <v>0</v>
      </c>
      <c r="H138" s="79">
        <f t="shared" si="15"/>
        <v>8000</v>
      </c>
    </row>
    <row r="139" spans="1:8" ht="30.75">
      <c r="A139" s="54" t="s">
        <v>312</v>
      </c>
      <c r="B139" s="55" t="s">
        <v>111</v>
      </c>
      <c r="C139" s="62" t="s">
        <v>313</v>
      </c>
      <c r="D139" s="55"/>
      <c r="E139" s="79">
        <f>E140+E143</f>
        <v>14000</v>
      </c>
      <c r="F139" s="79">
        <f>F140+F143</f>
        <v>6000</v>
      </c>
      <c r="G139" s="79">
        <f>G140+G143</f>
        <v>0</v>
      </c>
      <c r="H139" s="79">
        <f>H140+H143</f>
        <v>8000</v>
      </c>
    </row>
    <row r="140" spans="1:8" ht="15">
      <c r="A140" s="54" t="s">
        <v>35</v>
      </c>
      <c r="B140" s="55" t="s">
        <v>111</v>
      </c>
      <c r="C140" s="56" t="s">
        <v>314</v>
      </c>
      <c r="D140" s="55"/>
      <c r="E140" s="79">
        <f>E141+E142</f>
        <v>14000</v>
      </c>
      <c r="F140" s="79">
        <f>F141+F142</f>
        <v>6000</v>
      </c>
      <c r="G140" s="79">
        <f>G141+G142</f>
        <v>0</v>
      </c>
      <c r="H140" s="79">
        <f>H141+H142</f>
        <v>8000</v>
      </c>
    </row>
    <row r="141" spans="1:8" ht="30.75" hidden="1">
      <c r="A141" s="54" t="s">
        <v>173</v>
      </c>
      <c r="B141" s="55" t="s">
        <v>111</v>
      </c>
      <c r="C141" s="56" t="s">
        <v>314</v>
      </c>
      <c r="D141" s="55" t="s">
        <v>133</v>
      </c>
      <c r="E141" s="79"/>
      <c r="F141" s="46"/>
      <c r="G141" s="46"/>
      <c r="H141" s="46"/>
    </row>
    <row r="142" spans="1:8" ht="15">
      <c r="A142" s="54" t="s">
        <v>2</v>
      </c>
      <c r="B142" s="55" t="s">
        <v>111</v>
      </c>
      <c r="C142" s="56" t="s">
        <v>314</v>
      </c>
      <c r="D142" s="55" t="s">
        <v>143</v>
      </c>
      <c r="E142" s="79">
        <v>14000</v>
      </c>
      <c r="F142" s="46">
        <v>6000</v>
      </c>
      <c r="G142" s="46"/>
      <c r="H142" s="46">
        <v>8000</v>
      </c>
    </row>
    <row r="143" spans="1:8" ht="46.5" hidden="1">
      <c r="A143" s="54" t="s">
        <v>439</v>
      </c>
      <c r="B143" s="55" t="s">
        <v>111</v>
      </c>
      <c r="C143" s="56" t="s">
        <v>438</v>
      </c>
      <c r="D143" s="55"/>
      <c r="E143" s="79">
        <f>E144+E145</f>
        <v>0</v>
      </c>
      <c r="F143" s="79">
        <f>F144+F145</f>
        <v>0</v>
      </c>
      <c r="G143" s="79">
        <f>G144+G145</f>
        <v>0</v>
      </c>
      <c r="H143" s="79">
        <f>H144+H145</f>
        <v>0</v>
      </c>
    </row>
    <row r="144" spans="1:8" ht="30.75" hidden="1">
      <c r="A144" s="54" t="s">
        <v>173</v>
      </c>
      <c r="B144" s="55" t="s">
        <v>111</v>
      </c>
      <c r="C144" s="56" t="s">
        <v>438</v>
      </c>
      <c r="D144" s="55" t="s">
        <v>133</v>
      </c>
      <c r="E144" s="79"/>
      <c r="F144" s="46"/>
      <c r="G144" s="46"/>
      <c r="H144" s="46"/>
    </row>
    <row r="145" spans="1:8" ht="15" hidden="1">
      <c r="A145" s="54" t="s">
        <v>2</v>
      </c>
      <c r="B145" s="55" t="s">
        <v>111</v>
      </c>
      <c r="C145" s="56" t="s">
        <v>438</v>
      </c>
      <c r="D145" s="55" t="s">
        <v>143</v>
      </c>
      <c r="E145" s="79"/>
      <c r="F145" s="79"/>
      <c r="G145" s="79"/>
      <c r="H145" s="79"/>
    </row>
    <row r="146" spans="1:8" ht="15" hidden="1">
      <c r="A146" s="54" t="s">
        <v>103</v>
      </c>
      <c r="B146" s="55" t="s">
        <v>153</v>
      </c>
      <c r="C146" s="56"/>
      <c r="D146" s="55"/>
      <c r="E146" s="79">
        <f>E147+E151</f>
        <v>0</v>
      </c>
      <c r="F146" s="79">
        <f>F147+F151</f>
        <v>0</v>
      </c>
      <c r="G146" s="79">
        <f>G147+G151</f>
        <v>0</v>
      </c>
      <c r="H146" s="79">
        <f>H147+H151</f>
        <v>0</v>
      </c>
    </row>
    <row r="147" spans="1:8" ht="46.5" hidden="1">
      <c r="A147" s="54" t="s">
        <v>69</v>
      </c>
      <c r="B147" s="55" t="s">
        <v>153</v>
      </c>
      <c r="C147" s="56" t="s">
        <v>254</v>
      </c>
      <c r="D147" s="55"/>
      <c r="E147" s="79">
        <f>E148</f>
        <v>0</v>
      </c>
      <c r="F147" s="79">
        <f aca="true" t="shared" si="16" ref="F147:H149">F148</f>
        <v>0</v>
      </c>
      <c r="G147" s="79">
        <f t="shared" si="16"/>
        <v>0</v>
      </c>
      <c r="H147" s="79">
        <f t="shared" si="16"/>
        <v>0</v>
      </c>
    </row>
    <row r="148" spans="1:8" ht="30.75" hidden="1">
      <c r="A148" s="54" t="s">
        <v>255</v>
      </c>
      <c r="B148" s="55" t="s">
        <v>153</v>
      </c>
      <c r="C148" s="56" t="s">
        <v>256</v>
      </c>
      <c r="D148" s="55"/>
      <c r="E148" s="79">
        <f>E149</f>
        <v>0</v>
      </c>
      <c r="F148" s="79">
        <f t="shared" si="16"/>
        <v>0</v>
      </c>
      <c r="G148" s="79">
        <f t="shared" si="16"/>
        <v>0</v>
      </c>
      <c r="H148" s="79">
        <f t="shared" si="16"/>
        <v>0</v>
      </c>
    </row>
    <row r="149" spans="1:8" ht="15" hidden="1">
      <c r="A149" s="54" t="s">
        <v>0</v>
      </c>
      <c r="B149" s="55" t="s">
        <v>153</v>
      </c>
      <c r="C149" s="56" t="s">
        <v>355</v>
      </c>
      <c r="D149" s="55"/>
      <c r="E149" s="79">
        <f>E150</f>
        <v>0</v>
      </c>
      <c r="F149" s="79">
        <f t="shared" si="16"/>
        <v>0</v>
      </c>
      <c r="G149" s="79">
        <f t="shared" si="16"/>
        <v>0</v>
      </c>
      <c r="H149" s="79">
        <f t="shared" si="16"/>
        <v>0</v>
      </c>
    </row>
    <row r="150" spans="1:8" ht="15" hidden="1">
      <c r="A150" s="54" t="s">
        <v>134</v>
      </c>
      <c r="B150" s="55" t="s">
        <v>153</v>
      </c>
      <c r="C150" s="56" t="s">
        <v>355</v>
      </c>
      <c r="D150" s="55" t="s">
        <v>135</v>
      </c>
      <c r="E150" s="79"/>
      <c r="F150" s="46"/>
      <c r="G150" s="46"/>
      <c r="H150" s="46"/>
    </row>
    <row r="151" spans="1:8" ht="62.25" hidden="1">
      <c r="A151" s="54" t="s">
        <v>293</v>
      </c>
      <c r="B151" s="55" t="s">
        <v>153</v>
      </c>
      <c r="C151" s="56" t="s">
        <v>294</v>
      </c>
      <c r="D151" s="40"/>
      <c r="E151" s="79">
        <f>E152</f>
        <v>0</v>
      </c>
      <c r="F151" s="79">
        <f>F152</f>
        <v>0</v>
      </c>
      <c r="G151" s="79">
        <f>G152</f>
        <v>0</v>
      </c>
      <c r="H151" s="79">
        <f>H152</f>
        <v>0</v>
      </c>
    </row>
    <row r="152" spans="1:8" ht="30.75" hidden="1">
      <c r="A152" s="54" t="s">
        <v>336</v>
      </c>
      <c r="B152" s="55" t="s">
        <v>153</v>
      </c>
      <c r="C152" s="56" t="s">
        <v>340</v>
      </c>
      <c r="D152" s="40"/>
      <c r="E152" s="79">
        <f>E153+E155+E157</f>
        <v>0</v>
      </c>
      <c r="F152" s="79">
        <f>F153+F155+F157</f>
        <v>0</v>
      </c>
      <c r="G152" s="79">
        <f>G153+G155+G157</f>
        <v>0</v>
      </c>
      <c r="H152" s="79">
        <f>H153+H155+H157</f>
        <v>0</v>
      </c>
    </row>
    <row r="153" spans="1:8" ht="46.5" hidden="1">
      <c r="A153" s="54" t="s">
        <v>186</v>
      </c>
      <c r="B153" s="55" t="s">
        <v>153</v>
      </c>
      <c r="C153" s="56" t="s">
        <v>341</v>
      </c>
      <c r="D153" s="55"/>
      <c r="E153" s="79">
        <f>E154</f>
        <v>0</v>
      </c>
      <c r="F153" s="79">
        <f>F154</f>
        <v>0</v>
      </c>
      <c r="G153" s="79">
        <f>G154</f>
        <v>0</v>
      </c>
      <c r="H153" s="79">
        <f>H154</f>
        <v>0</v>
      </c>
    </row>
    <row r="154" spans="1:8" ht="30.75" hidden="1">
      <c r="A154" s="54" t="s">
        <v>173</v>
      </c>
      <c r="B154" s="55" t="s">
        <v>153</v>
      </c>
      <c r="C154" s="56" t="s">
        <v>341</v>
      </c>
      <c r="D154" s="55" t="s">
        <v>133</v>
      </c>
      <c r="E154" s="79"/>
      <c r="F154" s="46"/>
      <c r="G154" s="46"/>
      <c r="H154" s="46"/>
    </row>
    <row r="155" spans="1:8" ht="46.5" hidden="1">
      <c r="A155" s="54" t="s">
        <v>429</v>
      </c>
      <c r="B155" s="55" t="s">
        <v>153</v>
      </c>
      <c r="C155" s="56" t="s">
        <v>428</v>
      </c>
      <c r="D155" s="55"/>
      <c r="E155" s="79">
        <f>E156</f>
        <v>0</v>
      </c>
      <c r="F155" s="79">
        <f>F156</f>
        <v>0</v>
      </c>
      <c r="G155" s="79">
        <f>G156</f>
        <v>0</v>
      </c>
      <c r="H155" s="79">
        <f>H156</f>
        <v>0</v>
      </c>
    </row>
    <row r="156" spans="1:8" ht="30.75" hidden="1">
      <c r="A156" s="54" t="s">
        <v>173</v>
      </c>
      <c r="B156" s="55" t="s">
        <v>153</v>
      </c>
      <c r="C156" s="56" t="s">
        <v>428</v>
      </c>
      <c r="D156" s="55" t="s">
        <v>133</v>
      </c>
      <c r="E156" s="79"/>
      <c r="F156" s="46"/>
      <c r="G156" s="46"/>
      <c r="H156" s="46"/>
    </row>
    <row r="157" spans="1:8" ht="15" hidden="1">
      <c r="A157" s="54" t="s">
        <v>424</v>
      </c>
      <c r="B157" s="55" t="s">
        <v>153</v>
      </c>
      <c r="C157" s="56" t="s">
        <v>425</v>
      </c>
      <c r="D157" s="55"/>
      <c r="E157" s="79">
        <f>E158</f>
        <v>0</v>
      </c>
      <c r="F157" s="79">
        <f>F158</f>
        <v>0</v>
      </c>
      <c r="G157" s="79">
        <f>G158</f>
        <v>0</v>
      </c>
      <c r="H157" s="79">
        <f>H158</f>
        <v>0</v>
      </c>
    </row>
    <row r="158" spans="1:8" ht="30.75" hidden="1">
      <c r="A158" s="54" t="s">
        <v>173</v>
      </c>
      <c r="B158" s="55" t="s">
        <v>153</v>
      </c>
      <c r="C158" s="56" t="s">
        <v>425</v>
      </c>
      <c r="D158" s="55" t="s">
        <v>133</v>
      </c>
      <c r="E158" s="79"/>
      <c r="F158" s="46"/>
      <c r="G158" s="46"/>
      <c r="H158" s="46"/>
    </row>
    <row r="159" spans="1:8" s="53" customFormat="1" ht="15">
      <c r="A159" s="49" t="s">
        <v>39</v>
      </c>
      <c r="B159" s="50" t="s">
        <v>37</v>
      </c>
      <c r="C159" s="51"/>
      <c r="D159" s="50"/>
      <c r="E159" s="78">
        <f>E160+E187+E168+E198</f>
        <v>-4850</v>
      </c>
      <c r="F159" s="78">
        <f>F160+F187+F168+F198</f>
        <v>150</v>
      </c>
      <c r="G159" s="78">
        <f>G160+G187+G168+G198</f>
        <v>0</v>
      </c>
      <c r="H159" s="78">
        <f>H160+H187+H168+H198</f>
        <v>-5000</v>
      </c>
    </row>
    <row r="160" spans="1:8" s="53" customFormat="1" ht="15" hidden="1">
      <c r="A160" s="54" t="s">
        <v>58</v>
      </c>
      <c r="B160" s="55" t="s">
        <v>57</v>
      </c>
      <c r="C160" s="56"/>
      <c r="D160" s="55"/>
      <c r="E160" s="79">
        <f>E161</f>
        <v>0</v>
      </c>
      <c r="F160" s="79">
        <f>F161</f>
        <v>0</v>
      </c>
      <c r="G160" s="79">
        <f>G161</f>
        <v>0</v>
      </c>
      <c r="H160" s="79">
        <f>H161</f>
        <v>0</v>
      </c>
    </row>
    <row r="161" spans="1:8" s="53" customFormat="1" ht="62.25" hidden="1">
      <c r="A161" s="54" t="s">
        <v>293</v>
      </c>
      <c r="B161" s="55" t="s">
        <v>57</v>
      </c>
      <c r="C161" s="56" t="s">
        <v>294</v>
      </c>
      <c r="D161" s="55"/>
      <c r="E161" s="79">
        <f>E162+E165</f>
        <v>0</v>
      </c>
      <c r="F161" s="79">
        <f>F162+F165</f>
        <v>0</v>
      </c>
      <c r="G161" s="79">
        <f>G162+G165</f>
        <v>0</v>
      </c>
      <c r="H161" s="79">
        <f>H162+H165</f>
        <v>0</v>
      </c>
    </row>
    <row r="162" spans="1:8" s="53" customFormat="1" ht="15" hidden="1">
      <c r="A162" s="54" t="s">
        <v>297</v>
      </c>
      <c r="B162" s="55" t="s">
        <v>57</v>
      </c>
      <c r="C162" s="56" t="s">
        <v>298</v>
      </c>
      <c r="D162" s="55"/>
      <c r="E162" s="79">
        <f>E163</f>
        <v>0</v>
      </c>
      <c r="F162" s="79">
        <f aca="true" t="shared" si="17" ref="F162:H163">F163</f>
        <v>0</v>
      </c>
      <c r="G162" s="79">
        <f t="shared" si="17"/>
        <v>0</v>
      </c>
      <c r="H162" s="79">
        <f t="shared" si="17"/>
        <v>0</v>
      </c>
    </row>
    <row r="163" spans="1:8" s="53" customFormat="1" ht="30.75" hidden="1">
      <c r="A163" s="54" t="s">
        <v>187</v>
      </c>
      <c r="B163" s="55" t="s">
        <v>57</v>
      </c>
      <c r="C163" s="56" t="s">
        <v>299</v>
      </c>
      <c r="D163" s="55"/>
      <c r="E163" s="79">
        <f>E164</f>
        <v>0</v>
      </c>
      <c r="F163" s="79">
        <f t="shared" si="17"/>
        <v>0</v>
      </c>
      <c r="G163" s="79">
        <f t="shared" si="17"/>
        <v>0</v>
      </c>
      <c r="H163" s="79">
        <f t="shared" si="17"/>
        <v>0</v>
      </c>
    </row>
    <row r="164" spans="1:8" s="53" customFormat="1" ht="30.75" hidden="1">
      <c r="A164" s="54" t="s">
        <v>182</v>
      </c>
      <c r="B164" s="55" t="s">
        <v>57</v>
      </c>
      <c r="C164" s="56" t="s">
        <v>299</v>
      </c>
      <c r="D164" s="55" t="s">
        <v>148</v>
      </c>
      <c r="E164" s="79"/>
      <c r="F164" s="52"/>
      <c r="G164" s="52"/>
      <c r="H164" s="52"/>
    </row>
    <row r="165" spans="1:8" s="53" customFormat="1" ht="15" hidden="1">
      <c r="A165" s="54" t="s">
        <v>174</v>
      </c>
      <c r="B165" s="55" t="s">
        <v>57</v>
      </c>
      <c r="C165" s="56" t="s">
        <v>335</v>
      </c>
      <c r="D165" s="55"/>
      <c r="E165" s="79">
        <f>E166</f>
        <v>0</v>
      </c>
      <c r="F165" s="79">
        <f aca="true" t="shared" si="18" ref="F165:H166">F166</f>
        <v>0</v>
      </c>
      <c r="G165" s="79">
        <f t="shared" si="18"/>
        <v>0</v>
      </c>
      <c r="H165" s="79">
        <f t="shared" si="18"/>
        <v>0</v>
      </c>
    </row>
    <row r="166" spans="1:8" s="53" customFormat="1" ht="30.75" hidden="1">
      <c r="A166" s="54" t="s">
        <v>59</v>
      </c>
      <c r="B166" s="55" t="s">
        <v>57</v>
      </c>
      <c r="C166" s="56" t="s">
        <v>337</v>
      </c>
      <c r="D166" s="55"/>
      <c r="E166" s="79">
        <f>E167</f>
        <v>0</v>
      </c>
      <c r="F166" s="79">
        <f t="shared" si="18"/>
        <v>0</v>
      </c>
      <c r="G166" s="79">
        <f t="shared" si="18"/>
        <v>0</v>
      </c>
      <c r="H166" s="79">
        <f t="shared" si="18"/>
        <v>0</v>
      </c>
    </row>
    <row r="167" spans="1:8" s="53" customFormat="1" ht="30.75" hidden="1">
      <c r="A167" s="54" t="s">
        <v>173</v>
      </c>
      <c r="B167" s="55" t="s">
        <v>57</v>
      </c>
      <c r="C167" s="56" t="s">
        <v>337</v>
      </c>
      <c r="D167" s="55" t="s">
        <v>133</v>
      </c>
      <c r="E167" s="79"/>
      <c r="F167" s="52"/>
      <c r="G167" s="52"/>
      <c r="H167" s="52"/>
    </row>
    <row r="168" spans="1:8" ht="15" hidden="1">
      <c r="A168" s="54" t="s">
        <v>40</v>
      </c>
      <c r="B168" s="55" t="s">
        <v>38</v>
      </c>
      <c r="C168" s="56"/>
      <c r="D168" s="55"/>
      <c r="E168" s="79">
        <f>E169</f>
        <v>0</v>
      </c>
      <c r="F168" s="79">
        <f>F169</f>
        <v>0</v>
      </c>
      <c r="G168" s="79">
        <f>G169</f>
        <v>0</v>
      </c>
      <c r="H168" s="79">
        <f>H169</f>
        <v>0</v>
      </c>
    </row>
    <row r="169" spans="1:8" s="53" customFormat="1" ht="62.25" hidden="1">
      <c r="A169" s="54" t="s">
        <v>293</v>
      </c>
      <c r="B169" s="55" t="s">
        <v>38</v>
      </c>
      <c r="C169" s="56" t="s">
        <v>294</v>
      </c>
      <c r="D169" s="55"/>
      <c r="E169" s="79">
        <f>E170+E173+E176</f>
        <v>0</v>
      </c>
      <c r="F169" s="79">
        <f>F170+F173+F176</f>
        <v>0</v>
      </c>
      <c r="G169" s="79">
        <f>G170+G173+G176</f>
        <v>0</v>
      </c>
      <c r="H169" s="79">
        <f>H170+H173+H176</f>
        <v>0</v>
      </c>
    </row>
    <row r="170" spans="1:8" s="53" customFormat="1" ht="30.75" hidden="1">
      <c r="A170" s="54" t="s">
        <v>295</v>
      </c>
      <c r="B170" s="55" t="s">
        <v>38</v>
      </c>
      <c r="C170" s="56" t="s">
        <v>296</v>
      </c>
      <c r="D170" s="55"/>
      <c r="E170" s="79">
        <f>E171</f>
        <v>0</v>
      </c>
      <c r="F170" s="79">
        <f aca="true" t="shared" si="19" ref="F170:H171">F171</f>
        <v>0</v>
      </c>
      <c r="G170" s="79">
        <f t="shared" si="19"/>
        <v>0</v>
      </c>
      <c r="H170" s="79">
        <f t="shared" si="19"/>
        <v>0</v>
      </c>
    </row>
    <row r="171" spans="1:8" s="53" customFormat="1" ht="30.75" hidden="1">
      <c r="A171" s="54" t="s">
        <v>421</v>
      </c>
      <c r="B171" s="55" t="s">
        <v>38</v>
      </c>
      <c r="C171" s="56" t="s">
        <v>422</v>
      </c>
      <c r="D171" s="55"/>
      <c r="E171" s="79">
        <f>E172</f>
        <v>0</v>
      </c>
      <c r="F171" s="79">
        <f t="shared" si="19"/>
        <v>0</v>
      </c>
      <c r="G171" s="79">
        <f t="shared" si="19"/>
        <v>0</v>
      </c>
      <c r="H171" s="79">
        <f t="shared" si="19"/>
        <v>0</v>
      </c>
    </row>
    <row r="172" spans="1:8" s="53" customFormat="1" ht="30.75" hidden="1">
      <c r="A172" s="54" t="s">
        <v>182</v>
      </c>
      <c r="B172" s="55" t="s">
        <v>38</v>
      </c>
      <c r="C172" s="56" t="s">
        <v>422</v>
      </c>
      <c r="D172" s="55" t="s">
        <v>148</v>
      </c>
      <c r="E172" s="79"/>
      <c r="F172" s="46"/>
      <c r="G172" s="52"/>
      <c r="H172" s="52"/>
    </row>
    <row r="173" spans="1:8" s="53" customFormat="1" ht="62.25" hidden="1">
      <c r="A173" s="54" t="s">
        <v>347</v>
      </c>
      <c r="B173" s="55" t="s">
        <v>38</v>
      </c>
      <c r="C173" s="56" t="s">
        <v>300</v>
      </c>
      <c r="D173" s="55"/>
      <c r="E173" s="79">
        <f>E174</f>
        <v>0</v>
      </c>
      <c r="F173" s="79">
        <f aca="true" t="shared" si="20" ref="F173:H174">F174</f>
        <v>0</v>
      </c>
      <c r="G173" s="79">
        <f t="shared" si="20"/>
        <v>0</v>
      </c>
      <c r="H173" s="79">
        <f t="shared" si="20"/>
        <v>0</v>
      </c>
    </row>
    <row r="174" spans="1:8" s="53" customFormat="1" ht="30.75" hidden="1">
      <c r="A174" s="54" t="s">
        <v>421</v>
      </c>
      <c r="B174" s="55" t="s">
        <v>38</v>
      </c>
      <c r="C174" s="56" t="s">
        <v>423</v>
      </c>
      <c r="D174" s="55"/>
      <c r="E174" s="79">
        <f>E175</f>
        <v>0</v>
      </c>
      <c r="F174" s="79">
        <f t="shared" si="20"/>
        <v>0</v>
      </c>
      <c r="G174" s="79">
        <f t="shared" si="20"/>
        <v>0</v>
      </c>
      <c r="H174" s="79">
        <f t="shared" si="20"/>
        <v>0</v>
      </c>
    </row>
    <row r="175" spans="1:8" s="53" customFormat="1" ht="30.75" hidden="1">
      <c r="A175" s="54" t="s">
        <v>182</v>
      </c>
      <c r="B175" s="55" t="s">
        <v>38</v>
      </c>
      <c r="C175" s="56" t="s">
        <v>423</v>
      </c>
      <c r="D175" s="55" t="s">
        <v>148</v>
      </c>
      <c r="E175" s="79"/>
      <c r="F175" s="46"/>
      <c r="G175" s="46"/>
      <c r="H175" s="46"/>
    </row>
    <row r="176" spans="1:8" s="53" customFormat="1" ht="30.75" hidden="1">
      <c r="A176" s="54" t="s">
        <v>305</v>
      </c>
      <c r="B176" s="55" t="s">
        <v>38</v>
      </c>
      <c r="C176" s="56" t="s">
        <v>306</v>
      </c>
      <c r="D176" s="55"/>
      <c r="E176" s="79">
        <f>E185+E177+E179+E181+E183</f>
        <v>0</v>
      </c>
      <c r="F176" s="79">
        <f>F185+F177+F179+F181+F183</f>
        <v>0</v>
      </c>
      <c r="G176" s="79">
        <f>G185+G177+G179+G181+G183</f>
        <v>0</v>
      </c>
      <c r="H176" s="79">
        <f>H185+H177+H179+H181+H183</f>
        <v>0</v>
      </c>
    </row>
    <row r="177" spans="1:8" s="53" customFormat="1" ht="15" hidden="1">
      <c r="A177" s="54" t="s">
        <v>730</v>
      </c>
      <c r="B177" s="55" t="s">
        <v>38</v>
      </c>
      <c r="C177" s="56" t="s">
        <v>724</v>
      </c>
      <c r="D177" s="55"/>
      <c r="E177" s="79">
        <f>E178</f>
        <v>0</v>
      </c>
      <c r="F177" s="79">
        <f>F178</f>
        <v>0</v>
      </c>
      <c r="G177" s="79">
        <f>G178</f>
        <v>0</v>
      </c>
      <c r="H177" s="79">
        <f>H178</f>
        <v>0</v>
      </c>
    </row>
    <row r="178" spans="1:8" s="53" customFormat="1" ht="30.75" hidden="1">
      <c r="A178" s="54" t="s">
        <v>173</v>
      </c>
      <c r="B178" s="55" t="s">
        <v>38</v>
      </c>
      <c r="C178" s="56" t="s">
        <v>724</v>
      </c>
      <c r="D178" s="55" t="s">
        <v>133</v>
      </c>
      <c r="E178" s="79"/>
      <c r="F178" s="79"/>
      <c r="G178" s="79"/>
      <c r="H178" s="79"/>
    </row>
    <row r="179" spans="1:8" s="53" customFormat="1" ht="30.75" hidden="1">
      <c r="A179" s="54" t="s">
        <v>421</v>
      </c>
      <c r="B179" s="55" t="s">
        <v>38</v>
      </c>
      <c r="C179" s="56" t="s">
        <v>726</v>
      </c>
      <c r="D179" s="55"/>
      <c r="E179" s="79">
        <f>E180</f>
        <v>0</v>
      </c>
      <c r="F179" s="79">
        <f>F180</f>
        <v>0</v>
      </c>
      <c r="G179" s="79">
        <f>G180</f>
        <v>0</v>
      </c>
      <c r="H179" s="79">
        <f>H180</f>
        <v>0</v>
      </c>
    </row>
    <row r="180" spans="1:8" s="53" customFormat="1" ht="30.75" hidden="1">
      <c r="A180" s="54" t="s">
        <v>182</v>
      </c>
      <c r="B180" s="55" t="s">
        <v>38</v>
      </c>
      <c r="C180" s="56" t="s">
        <v>726</v>
      </c>
      <c r="D180" s="55" t="s">
        <v>148</v>
      </c>
      <c r="E180" s="79"/>
      <c r="F180" s="79"/>
      <c r="G180" s="79"/>
      <c r="H180" s="79"/>
    </row>
    <row r="181" spans="1:8" s="53" customFormat="1" ht="46.5" hidden="1">
      <c r="A181" s="54" t="s">
        <v>743</v>
      </c>
      <c r="B181" s="55" t="s">
        <v>38</v>
      </c>
      <c r="C181" s="56" t="s">
        <v>740</v>
      </c>
      <c r="D181" s="55"/>
      <c r="E181" s="79">
        <f>E182</f>
        <v>0</v>
      </c>
      <c r="F181" s="79">
        <f>F182</f>
        <v>0</v>
      </c>
      <c r="G181" s="79">
        <f>G182</f>
        <v>0</v>
      </c>
      <c r="H181" s="79">
        <f>H182</f>
        <v>0</v>
      </c>
    </row>
    <row r="182" spans="1:8" s="53" customFormat="1" ht="30.75" hidden="1">
      <c r="A182" s="54" t="s">
        <v>182</v>
      </c>
      <c r="B182" s="55" t="s">
        <v>38</v>
      </c>
      <c r="C182" s="56" t="s">
        <v>740</v>
      </c>
      <c r="D182" s="55" t="s">
        <v>148</v>
      </c>
      <c r="E182" s="79"/>
      <c r="F182" s="79"/>
      <c r="G182" s="79"/>
      <c r="H182" s="79"/>
    </row>
    <row r="183" spans="1:8" s="53" customFormat="1" ht="46.5" hidden="1">
      <c r="A183" s="54" t="s">
        <v>742</v>
      </c>
      <c r="B183" s="55" t="s">
        <v>38</v>
      </c>
      <c r="C183" s="56" t="s">
        <v>741</v>
      </c>
      <c r="D183" s="55"/>
      <c r="E183" s="79">
        <f>E184</f>
        <v>0</v>
      </c>
      <c r="F183" s="79">
        <f>F184</f>
        <v>0</v>
      </c>
      <c r="G183" s="79">
        <f>G184</f>
        <v>0</v>
      </c>
      <c r="H183" s="79">
        <f>H184</f>
        <v>0</v>
      </c>
    </row>
    <row r="184" spans="1:8" s="53" customFormat="1" ht="30.75" hidden="1">
      <c r="A184" s="54" t="s">
        <v>182</v>
      </c>
      <c r="B184" s="55" t="s">
        <v>38</v>
      </c>
      <c r="C184" s="56" t="s">
        <v>741</v>
      </c>
      <c r="D184" s="55" t="s">
        <v>148</v>
      </c>
      <c r="E184" s="79"/>
      <c r="F184" s="79"/>
      <c r="G184" s="79"/>
      <c r="H184" s="79"/>
    </row>
    <row r="185" spans="1:8" s="53" customFormat="1" ht="78" hidden="1">
      <c r="A185" s="54" t="s">
        <v>430</v>
      </c>
      <c r="B185" s="55" t="s">
        <v>38</v>
      </c>
      <c r="C185" s="56" t="s">
        <v>432</v>
      </c>
      <c r="D185" s="55"/>
      <c r="E185" s="79">
        <f>E186</f>
        <v>0</v>
      </c>
      <c r="F185" s="79">
        <f>F186</f>
        <v>0</v>
      </c>
      <c r="G185" s="79">
        <f>G186</f>
        <v>0</v>
      </c>
      <c r="H185" s="79">
        <f>H186</f>
        <v>0</v>
      </c>
    </row>
    <row r="186" spans="1:8" s="53" customFormat="1" ht="15" hidden="1">
      <c r="A186" s="54" t="s">
        <v>134</v>
      </c>
      <c r="B186" s="55" t="s">
        <v>38</v>
      </c>
      <c r="C186" s="56" t="s">
        <v>432</v>
      </c>
      <c r="D186" s="55" t="s">
        <v>135</v>
      </c>
      <c r="E186" s="79"/>
      <c r="F186" s="52"/>
      <c r="G186" s="52"/>
      <c r="H186" s="52"/>
    </row>
    <row r="187" spans="1:8" ht="15">
      <c r="A187" s="54" t="s">
        <v>55</v>
      </c>
      <c r="B187" s="55" t="s">
        <v>54</v>
      </c>
      <c r="C187" s="56"/>
      <c r="D187" s="55"/>
      <c r="E187" s="79">
        <f>E188</f>
        <v>-4850</v>
      </c>
      <c r="F187" s="79">
        <f>F188</f>
        <v>150</v>
      </c>
      <c r="G187" s="79">
        <f>G188</f>
        <v>0</v>
      </c>
      <c r="H187" s="79">
        <f>H188</f>
        <v>-5000</v>
      </c>
    </row>
    <row r="188" spans="1:8" ht="62.25">
      <c r="A188" s="54" t="s">
        <v>293</v>
      </c>
      <c r="B188" s="55" t="s">
        <v>54</v>
      </c>
      <c r="C188" s="56" t="s">
        <v>294</v>
      </c>
      <c r="D188" s="55"/>
      <c r="E188" s="79">
        <f>E189+E195</f>
        <v>-4850</v>
      </c>
      <c r="F188" s="79">
        <f>F189+F195</f>
        <v>150</v>
      </c>
      <c r="G188" s="79">
        <f>G189+G195</f>
        <v>0</v>
      </c>
      <c r="H188" s="79">
        <f>H189+H195</f>
        <v>-5000</v>
      </c>
    </row>
    <row r="189" spans="1:8" ht="46.5">
      <c r="A189" s="54" t="s">
        <v>348</v>
      </c>
      <c r="B189" s="55" t="s">
        <v>54</v>
      </c>
      <c r="C189" s="56" t="s">
        <v>301</v>
      </c>
      <c r="D189" s="55"/>
      <c r="E189" s="79">
        <f>E190+E193</f>
        <v>-4850</v>
      </c>
      <c r="F189" s="79">
        <f>F190+F193</f>
        <v>150</v>
      </c>
      <c r="G189" s="79">
        <f>G190+G193</f>
        <v>0</v>
      </c>
      <c r="H189" s="79">
        <f>H190+H193</f>
        <v>-5000</v>
      </c>
    </row>
    <row r="190" spans="1:8" ht="15">
      <c r="A190" s="54" t="s">
        <v>64</v>
      </c>
      <c r="B190" s="55" t="s">
        <v>54</v>
      </c>
      <c r="C190" s="56" t="s">
        <v>302</v>
      </c>
      <c r="D190" s="55"/>
      <c r="E190" s="79">
        <f>E191+E192</f>
        <v>-4850</v>
      </c>
      <c r="F190" s="79">
        <f>F191+F192</f>
        <v>150</v>
      </c>
      <c r="G190" s="79">
        <f>G191+G192</f>
        <v>0</v>
      </c>
      <c r="H190" s="79">
        <f>H191+H192</f>
        <v>-5000</v>
      </c>
    </row>
    <row r="191" spans="1:8" ht="30.75" hidden="1">
      <c r="A191" s="54" t="s">
        <v>173</v>
      </c>
      <c r="B191" s="55" t="s">
        <v>54</v>
      </c>
      <c r="C191" s="56" t="s">
        <v>302</v>
      </c>
      <c r="D191" s="55" t="s">
        <v>133</v>
      </c>
      <c r="E191" s="79"/>
      <c r="F191" s="46"/>
      <c r="G191" s="46"/>
      <c r="H191" s="46"/>
    </row>
    <row r="192" spans="1:8" ht="15">
      <c r="A192" s="54" t="s">
        <v>2</v>
      </c>
      <c r="B192" s="55" t="s">
        <v>54</v>
      </c>
      <c r="C192" s="56" t="s">
        <v>302</v>
      </c>
      <c r="D192" s="55" t="s">
        <v>143</v>
      </c>
      <c r="E192" s="79">
        <f>-5000+150</f>
        <v>-4850</v>
      </c>
      <c r="F192" s="46">
        <v>150</v>
      </c>
      <c r="G192" s="46"/>
      <c r="H192" s="46">
        <v>-5000</v>
      </c>
    </row>
    <row r="193" spans="1:8" ht="46.5" hidden="1">
      <c r="A193" s="54" t="s">
        <v>188</v>
      </c>
      <c r="B193" s="55" t="s">
        <v>54</v>
      </c>
      <c r="C193" s="56" t="s">
        <v>303</v>
      </c>
      <c r="D193" s="55"/>
      <c r="E193" s="79">
        <f>E194</f>
        <v>0</v>
      </c>
      <c r="F193" s="79">
        <f>F194</f>
        <v>0</v>
      </c>
      <c r="G193" s="79">
        <f>G194</f>
        <v>0</v>
      </c>
      <c r="H193" s="79">
        <f>H194</f>
        <v>0</v>
      </c>
    </row>
    <row r="194" spans="1:8" ht="15" hidden="1">
      <c r="A194" s="54" t="s">
        <v>2</v>
      </c>
      <c r="B194" s="55" t="s">
        <v>54</v>
      </c>
      <c r="C194" s="56" t="s">
        <v>303</v>
      </c>
      <c r="D194" s="55" t="s">
        <v>143</v>
      </c>
      <c r="E194" s="79"/>
      <c r="F194" s="46"/>
      <c r="G194" s="46"/>
      <c r="H194" s="46"/>
    </row>
    <row r="195" spans="1:8" ht="30.75" hidden="1">
      <c r="A195" s="54" t="s">
        <v>305</v>
      </c>
      <c r="B195" s="55" t="s">
        <v>54</v>
      </c>
      <c r="C195" s="56" t="s">
        <v>306</v>
      </c>
      <c r="D195" s="55"/>
      <c r="E195" s="79">
        <f>E196</f>
        <v>0</v>
      </c>
      <c r="F195" s="79">
        <f aca="true" t="shared" si="21" ref="F195:H196">F196</f>
        <v>0</v>
      </c>
      <c r="G195" s="79">
        <f t="shared" si="21"/>
        <v>0</v>
      </c>
      <c r="H195" s="79">
        <f t="shared" si="21"/>
        <v>0</v>
      </c>
    </row>
    <row r="196" spans="1:8" ht="15" hidden="1">
      <c r="A196" s="54" t="s">
        <v>448</v>
      </c>
      <c r="B196" s="55" t="s">
        <v>54</v>
      </c>
      <c r="C196" s="56" t="s">
        <v>447</v>
      </c>
      <c r="D196" s="55"/>
      <c r="E196" s="79">
        <f>E197</f>
        <v>0</v>
      </c>
      <c r="F196" s="79">
        <f t="shared" si="21"/>
        <v>0</v>
      </c>
      <c r="G196" s="79">
        <f t="shared" si="21"/>
        <v>0</v>
      </c>
      <c r="H196" s="79">
        <f t="shared" si="21"/>
        <v>0</v>
      </c>
    </row>
    <row r="197" spans="1:8" ht="30.75" hidden="1">
      <c r="A197" s="54" t="s">
        <v>182</v>
      </c>
      <c r="B197" s="55" t="s">
        <v>54</v>
      </c>
      <c r="C197" s="56" t="s">
        <v>447</v>
      </c>
      <c r="D197" s="55" t="s">
        <v>148</v>
      </c>
      <c r="E197" s="79"/>
      <c r="F197" s="79"/>
      <c r="G197" s="79"/>
      <c r="H197" s="79"/>
    </row>
    <row r="198" spans="1:8" ht="15" hidden="1">
      <c r="A198" s="54" t="s">
        <v>164</v>
      </c>
      <c r="B198" s="55" t="s">
        <v>163</v>
      </c>
      <c r="C198" s="56"/>
      <c r="D198" s="55"/>
      <c r="E198" s="79">
        <f>E199</f>
        <v>0</v>
      </c>
      <c r="F198" s="79">
        <f aca="true" t="shared" si="22" ref="F198:H203">F199</f>
        <v>0</v>
      </c>
      <c r="G198" s="79">
        <f t="shared" si="22"/>
        <v>0</v>
      </c>
      <c r="H198" s="79">
        <f t="shared" si="22"/>
        <v>0</v>
      </c>
    </row>
    <row r="199" spans="1:8" ht="62.25" hidden="1">
      <c r="A199" s="54" t="s">
        <v>293</v>
      </c>
      <c r="B199" s="55" t="s">
        <v>163</v>
      </c>
      <c r="C199" s="56" t="s">
        <v>294</v>
      </c>
      <c r="D199" s="55"/>
      <c r="E199" s="79">
        <f>E200</f>
        <v>0</v>
      </c>
      <c r="F199" s="79">
        <f t="shared" si="22"/>
        <v>0</v>
      </c>
      <c r="G199" s="79">
        <f t="shared" si="22"/>
        <v>0</v>
      </c>
      <c r="H199" s="79">
        <f t="shared" si="22"/>
        <v>0</v>
      </c>
    </row>
    <row r="200" spans="1:8" ht="46.5" hidden="1">
      <c r="A200" s="54" t="s">
        <v>304</v>
      </c>
      <c r="B200" s="55" t="s">
        <v>163</v>
      </c>
      <c r="C200" s="56" t="s">
        <v>356</v>
      </c>
      <c r="D200" s="55"/>
      <c r="E200" s="79">
        <f>E203+E201</f>
        <v>0</v>
      </c>
      <c r="F200" s="79">
        <f>F203+F201</f>
        <v>0</v>
      </c>
      <c r="G200" s="79">
        <f>G203+G201</f>
        <v>0</v>
      </c>
      <c r="H200" s="79">
        <f>H203+H201</f>
        <v>0</v>
      </c>
    </row>
    <row r="201" spans="1:8" ht="93" hidden="1">
      <c r="A201" s="54" t="s">
        <v>745</v>
      </c>
      <c r="B201" s="55" t="s">
        <v>163</v>
      </c>
      <c r="C201" s="56" t="s">
        <v>744</v>
      </c>
      <c r="D201" s="55"/>
      <c r="E201" s="79">
        <f>E202</f>
        <v>0</v>
      </c>
      <c r="F201" s="79">
        <f>F202</f>
        <v>0</v>
      </c>
      <c r="G201" s="79">
        <f>G202</f>
        <v>0</v>
      </c>
      <c r="H201" s="79">
        <f>H202</f>
        <v>0</v>
      </c>
    </row>
    <row r="202" spans="1:8" ht="15" hidden="1">
      <c r="A202" s="54" t="s">
        <v>134</v>
      </c>
      <c r="B202" s="55" t="s">
        <v>163</v>
      </c>
      <c r="C202" s="56" t="s">
        <v>744</v>
      </c>
      <c r="D202" s="55" t="s">
        <v>135</v>
      </c>
      <c r="E202" s="79"/>
      <c r="F202" s="79"/>
      <c r="G202" s="79"/>
      <c r="H202" s="79"/>
    </row>
    <row r="203" spans="1:8" ht="78" hidden="1">
      <c r="A203" s="63" t="s">
        <v>431</v>
      </c>
      <c r="B203" s="64" t="s">
        <v>163</v>
      </c>
      <c r="C203" s="65" t="s">
        <v>433</v>
      </c>
      <c r="D203" s="64"/>
      <c r="E203" s="90">
        <f>E204</f>
        <v>0</v>
      </c>
      <c r="F203" s="90">
        <f t="shared" si="22"/>
        <v>0</v>
      </c>
      <c r="G203" s="90">
        <f t="shared" si="22"/>
        <v>0</v>
      </c>
      <c r="H203" s="90">
        <f t="shared" si="22"/>
        <v>0</v>
      </c>
    </row>
    <row r="204" spans="1:8" ht="30.75" hidden="1">
      <c r="A204" s="54" t="s">
        <v>173</v>
      </c>
      <c r="B204" s="55" t="s">
        <v>163</v>
      </c>
      <c r="C204" s="65" t="s">
        <v>433</v>
      </c>
      <c r="D204" s="55" t="s">
        <v>133</v>
      </c>
      <c r="E204" s="79"/>
      <c r="F204" s="46"/>
      <c r="G204" s="46"/>
      <c r="H204" s="46"/>
    </row>
    <row r="205" spans="1:8" ht="15">
      <c r="A205" s="49" t="s">
        <v>104</v>
      </c>
      <c r="B205" s="50" t="s">
        <v>5</v>
      </c>
      <c r="C205" s="51"/>
      <c r="D205" s="50"/>
      <c r="E205" s="78">
        <f>E206+E229+E256+E281+E262</f>
        <v>441.411</v>
      </c>
      <c r="F205" s="78">
        <f>F206+F229+F256+F281+F262</f>
        <v>0</v>
      </c>
      <c r="G205" s="78">
        <f>G206+G229+G256+G281+G262</f>
        <v>441.411</v>
      </c>
      <c r="H205" s="78">
        <f>H206+H229+H256+H281+H262</f>
        <v>0</v>
      </c>
    </row>
    <row r="206" spans="1:8" ht="15">
      <c r="A206" s="54" t="s">
        <v>10</v>
      </c>
      <c r="B206" s="55" t="s">
        <v>6</v>
      </c>
      <c r="C206" s="56"/>
      <c r="D206" s="55"/>
      <c r="E206" s="79">
        <f>E207+E226</f>
        <v>441.411</v>
      </c>
      <c r="F206" s="79">
        <f>F207+F226</f>
        <v>0</v>
      </c>
      <c r="G206" s="79">
        <f>G207+G226</f>
        <v>441.411</v>
      </c>
      <c r="H206" s="79">
        <f>H207+H226</f>
        <v>0</v>
      </c>
    </row>
    <row r="207" spans="1:8" ht="30.75">
      <c r="A207" s="54" t="s">
        <v>28</v>
      </c>
      <c r="B207" s="55" t="s">
        <v>6</v>
      </c>
      <c r="C207" s="56" t="s">
        <v>375</v>
      </c>
      <c r="D207" s="55"/>
      <c r="E207" s="79">
        <f>E208</f>
        <v>441.411</v>
      </c>
      <c r="F207" s="79">
        <f>F208</f>
        <v>0</v>
      </c>
      <c r="G207" s="79">
        <f>G208</f>
        <v>441.411</v>
      </c>
      <c r="H207" s="79">
        <f>H208</f>
        <v>0</v>
      </c>
    </row>
    <row r="208" spans="1:8" ht="30.75">
      <c r="A208" s="54" t="s">
        <v>205</v>
      </c>
      <c r="B208" s="55" t="s">
        <v>6</v>
      </c>
      <c r="C208" s="56" t="s">
        <v>376</v>
      </c>
      <c r="D208" s="55"/>
      <c r="E208" s="79">
        <f>E211+E214+E216+E218+E220+E222+E209+E224</f>
        <v>441.411</v>
      </c>
      <c r="F208" s="79">
        <f>F211+F214+F216+F218+F220+F222+F209+F224</f>
        <v>0</v>
      </c>
      <c r="G208" s="79">
        <f>G211+G214+G216+G218+G220+G222+G209+G224</f>
        <v>441.411</v>
      </c>
      <c r="H208" s="79">
        <f>H211+H214+H216+H218+H220+H222+H209+H224</f>
        <v>0</v>
      </c>
    </row>
    <row r="209" spans="1:8" ht="30.75" hidden="1">
      <c r="A209" s="54" t="s">
        <v>772</v>
      </c>
      <c r="B209" s="55" t="s">
        <v>6</v>
      </c>
      <c r="C209" s="56" t="s">
        <v>769</v>
      </c>
      <c r="D209" s="55"/>
      <c r="E209" s="79">
        <f>E210</f>
        <v>0</v>
      </c>
      <c r="F209" s="79">
        <f>F210</f>
        <v>0</v>
      </c>
      <c r="G209" s="79">
        <f>G210</f>
        <v>0</v>
      </c>
      <c r="H209" s="79">
        <f>H210</f>
        <v>0</v>
      </c>
    </row>
    <row r="210" spans="1:8" ht="30.75" hidden="1">
      <c r="A210" s="54" t="s">
        <v>140</v>
      </c>
      <c r="B210" s="55" t="s">
        <v>6</v>
      </c>
      <c r="C210" s="56" t="s">
        <v>769</v>
      </c>
      <c r="D210" s="55" t="s">
        <v>141</v>
      </c>
      <c r="E210" s="79"/>
      <c r="F210" s="79"/>
      <c r="G210" s="79"/>
      <c r="H210" s="79"/>
    </row>
    <row r="211" spans="1:8" ht="15" hidden="1">
      <c r="A211" s="54" t="s">
        <v>189</v>
      </c>
      <c r="B211" s="55" t="s">
        <v>6</v>
      </c>
      <c r="C211" s="56" t="s">
        <v>209</v>
      </c>
      <c r="D211" s="55"/>
      <c r="E211" s="79">
        <f>E213+E212</f>
        <v>0</v>
      </c>
      <c r="F211" s="79">
        <f>F213+F212</f>
        <v>0</v>
      </c>
      <c r="G211" s="79">
        <f>G213+G212</f>
        <v>0</v>
      </c>
      <c r="H211" s="79">
        <f>H213+H212</f>
        <v>0</v>
      </c>
    </row>
    <row r="212" spans="1:8" ht="30.75" hidden="1">
      <c r="A212" s="54" t="s">
        <v>173</v>
      </c>
      <c r="B212" s="55" t="s">
        <v>6</v>
      </c>
      <c r="C212" s="56" t="s">
        <v>209</v>
      </c>
      <c r="D212" s="55" t="s">
        <v>133</v>
      </c>
      <c r="E212" s="79"/>
      <c r="F212" s="79"/>
      <c r="G212" s="79"/>
      <c r="H212" s="79"/>
    </row>
    <row r="213" spans="1:8" ht="30.75" hidden="1">
      <c r="A213" s="54" t="s">
        <v>140</v>
      </c>
      <c r="B213" s="55" t="s">
        <v>6</v>
      </c>
      <c r="C213" s="56" t="s">
        <v>209</v>
      </c>
      <c r="D213" s="55" t="s">
        <v>141</v>
      </c>
      <c r="E213" s="79"/>
      <c r="F213" s="46"/>
      <c r="G213" s="46"/>
      <c r="H213" s="46"/>
    </row>
    <row r="214" spans="1:8" ht="46.5" hidden="1">
      <c r="A214" s="54" t="s">
        <v>65</v>
      </c>
      <c r="B214" s="55" t="s">
        <v>6</v>
      </c>
      <c r="C214" s="56" t="s">
        <v>210</v>
      </c>
      <c r="D214" s="55"/>
      <c r="E214" s="79">
        <f>E215</f>
        <v>0</v>
      </c>
      <c r="F214" s="79">
        <f>F215</f>
        <v>0</v>
      </c>
      <c r="G214" s="79">
        <f>G215</f>
        <v>0</v>
      </c>
      <c r="H214" s="79">
        <f>H215</f>
        <v>0</v>
      </c>
    </row>
    <row r="215" spans="1:8" ht="30.75" hidden="1">
      <c r="A215" s="54" t="s">
        <v>140</v>
      </c>
      <c r="B215" s="55" t="s">
        <v>6</v>
      </c>
      <c r="C215" s="56" t="s">
        <v>210</v>
      </c>
      <c r="D215" s="55" t="s">
        <v>141</v>
      </c>
      <c r="E215" s="79"/>
      <c r="F215" s="46"/>
      <c r="G215" s="46"/>
      <c r="H215" s="46"/>
    </row>
    <row r="216" spans="1:8" ht="46.5" hidden="1">
      <c r="A216" s="54" t="s">
        <v>736</v>
      </c>
      <c r="B216" s="55" t="s">
        <v>6</v>
      </c>
      <c r="C216" s="56" t="s">
        <v>746</v>
      </c>
      <c r="D216" s="55"/>
      <c r="E216" s="79">
        <f>E217</f>
        <v>0</v>
      </c>
      <c r="F216" s="79">
        <f>F217</f>
        <v>0</v>
      </c>
      <c r="G216" s="79">
        <f>G217</f>
        <v>0</v>
      </c>
      <c r="H216" s="79">
        <f>H217</f>
        <v>0</v>
      </c>
    </row>
    <row r="217" spans="1:8" ht="30.75" hidden="1">
      <c r="A217" s="54" t="s">
        <v>140</v>
      </c>
      <c r="B217" s="55" t="s">
        <v>6</v>
      </c>
      <c r="C217" s="56" t="s">
        <v>746</v>
      </c>
      <c r="D217" s="55" t="s">
        <v>141</v>
      </c>
      <c r="E217" s="79"/>
      <c r="F217" s="79"/>
      <c r="G217" s="79"/>
      <c r="H217" s="79"/>
    </row>
    <row r="218" spans="1:8" ht="171" hidden="1">
      <c r="A218" s="54" t="s">
        <v>56</v>
      </c>
      <c r="B218" s="55" t="s">
        <v>6</v>
      </c>
      <c r="C218" s="56" t="s">
        <v>206</v>
      </c>
      <c r="D218" s="55"/>
      <c r="E218" s="79">
        <f>E219</f>
        <v>0</v>
      </c>
      <c r="F218" s="79">
        <f>F219</f>
        <v>0</v>
      </c>
      <c r="G218" s="79">
        <f>G219</f>
        <v>0</v>
      </c>
      <c r="H218" s="79">
        <f>H219</f>
        <v>0</v>
      </c>
    </row>
    <row r="219" spans="1:8" ht="30.75" hidden="1">
      <c r="A219" s="54" t="s">
        <v>140</v>
      </c>
      <c r="B219" s="55" t="s">
        <v>6</v>
      </c>
      <c r="C219" s="56" t="s">
        <v>206</v>
      </c>
      <c r="D219" s="55" t="s">
        <v>141</v>
      </c>
      <c r="E219" s="79"/>
      <c r="F219" s="46"/>
      <c r="G219" s="46"/>
      <c r="H219" s="46"/>
    </row>
    <row r="220" spans="1:8" ht="186.75" hidden="1">
      <c r="A220" s="54" t="s">
        <v>66</v>
      </c>
      <c r="B220" s="55" t="s">
        <v>6</v>
      </c>
      <c r="C220" s="56" t="s">
        <v>207</v>
      </c>
      <c r="D220" s="55"/>
      <c r="E220" s="79">
        <f>E221</f>
        <v>0</v>
      </c>
      <c r="F220" s="79">
        <f>F221</f>
        <v>0</v>
      </c>
      <c r="G220" s="79">
        <f>G221</f>
        <v>0</v>
      </c>
      <c r="H220" s="79">
        <f>H221</f>
        <v>0</v>
      </c>
    </row>
    <row r="221" spans="1:8" ht="30.75" hidden="1">
      <c r="A221" s="54" t="s">
        <v>140</v>
      </c>
      <c r="B221" s="55" t="s">
        <v>6</v>
      </c>
      <c r="C221" s="56" t="s">
        <v>207</v>
      </c>
      <c r="D221" s="55" t="s">
        <v>141</v>
      </c>
      <c r="E221" s="79"/>
      <c r="F221" s="46"/>
      <c r="G221" s="46"/>
      <c r="H221" s="46"/>
    </row>
    <row r="222" spans="1:8" ht="186.75" hidden="1">
      <c r="A222" s="54" t="s">
        <v>165</v>
      </c>
      <c r="B222" s="55" t="s">
        <v>6</v>
      </c>
      <c r="C222" s="56" t="s">
        <v>208</v>
      </c>
      <c r="D222" s="55"/>
      <c r="E222" s="79">
        <f>E223</f>
        <v>0</v>
      </c>
      <c r="F222" s="79">
        <f>F223</f>
        <v>0</v>
      </c>
      <c r="G222" s="79">
        <f>G223</f>
        <v>0</v>
      </c>
      <c r="H222" s="79">
        <f>H223</f>
        <v>0</v>
      </c>
    </row>
    <row r="223" spans="1:8" ht="30.75" hidden="1">
      <c r="A223" s="54" t="s">
        <v>140</v>
      </c>
      <c r="B223" s="55" t="s">
        <v>6</v>
      </c>
      <c r="C223" s="56" t="s">
        <v>208</v>
      </c>
      <c r="D223" s="55" t="s">
        <v>141</v>
      </c>
      <c r="E223" s="79"/>
      <c r="F223" s="46"/>
      <c r="G223" s="46"/>
      <c r="H223" s="46"/>
    </row>
    <row r="224" spans="1:8" ht="46.5">
      <c r="A224" s="54" t="s">
        <v>833</v>
      </c>
      <c r="B224" s="55" t="s">
        <v>6</v>
      </c>
      <c r="C224" s="56" t="s">
        <v>791</v>
      </c>
      <c r="D224" s="55"/>
      <c r="E224" s="79">
        <f>E225</f>
        <v>441.411</v>
      </c>
      <c r="F224" s="79">
        <f>F225</f>
        <v>0</v>
      </c>
      <c r="G224" s="79">
        <f>G225</f>
        <v>441.411</v>
      </c>
      <c r="H224" s="79">
        <f>H225</f>
        <v>0</v>
      </c>
    </row>
    <row r="225" spans="1:8" ht="30.75">
      <c r="A225" s="54" t="s">
        <v>140</v>
      </c>
      <c r="B225" s="55" t="s">
        <v>6</v>
      </c>
      <c r="C225" s="56" t="s">
        <v>791</v>
      </c>
      <c r="D225" s="55" t="s">
        <v>141</v>
      </c>
      <c r="E225" s="79">
        <v>441.411</v>
      </c>
      <c r="F225" s="79"/>
      <c r="G225" s="79">
        <v>441.411</v>
      </c>
      <c r="H225" s="79"/>
    </row>
    <row r="226" spans="1:8" ht="46.5" hidden="1">
      <c r="A226" s="54" t="s">
        <v>384</v>
      </c>
      <c r="B226" s="55" t="s">
        <v>6</v>
      </c>
      <c r="C226" s="56" t="s">
        <v>230</v>
      </c>
      <c r="D226" s="55"/>
      <c r="E226" s="79">
        <f>E227</f>
        <v>0</v>
      </c>
      <c r="F226" s="79">
        <f aca="true" t="shared" si="23" ref="F226:H227">F227</f>
        <v>0</v>
      </c>
      <c r="G226" s="79">
        <f t="shared" si="23"/>
        <v>0</v>
      </c>
      <c r="H226" s="79">
        <f t="shared" si="23"/>
        <v>0</v>
      </c>
    </row>
    <row r="227" spans="1:8" ht="15" hidden="1">
      <c r="A227" s="54" t="s">
        <v>189</v>
      </c>
      <c r="B227" s="55" t="s">
        <v>6</v>
      </c>
      <c r="C227" s="56" t="s">
        <v>426</v>
      </c>
      <c r="D227" s="55"/>
      <c r="E227" s="79">
        <f>E228</f>
        <v>0</v>
      </c>
      <c r="F227" s="79">
        <f t="shared" si="23"/>
        <v>0</v>
      </c>
      <c r="G227" s="79">
        <f t="shared" si="23"/>
        <v>0</v>
      </c>
      <c r="H227" s="79">
        <f t="shared" si="23"/>
        <v>0</v>
      </c>
    </row>
    <row r="228" spans="1:8" ht="30.75" hidden="1">
      <c r="A228" s="54" t="s">
        <v>140</v>
      </c>
      <c r="B228" s="55" t="s">
        <v>6</v>
      </c>
      <c r="C228" s="56" t="s">
        <v>426</v>
      </c>
      <c r="D228" s="55" t="s">
        <v>141</v>
      </c>
      <c r="E228" s="79"/>
      <c r="F228" s="46"/>
      <c r="G228" s="46"/>
      <c r="H228" s="46"/>
    </row>
    <row r="229" spans="1:8" ht="15" hidden="1">
      <c r="A229" s="54" t="s">
        <v>11</v>
      </c>
      <c r="B229" s="55" t="s">
        <v>105</v>
      </c>
      <c r="C229" s="56"/>
      <c r="D229" s="55"/>
      <c r="E229" s="79">
        <f>E230+E250</f>
        <v>0</v>
      </c>
      <c r="F229" s="79">
        <f>F230+F250</f>
        <v>0</v>
      </c>
      <c r="G229" s="79">
        <f>G230+G250</f>
        <v>0</v>
      </c>
      <c r="H229" s="79">
        <f>H230+H250</f>
        <v>0</v>
      </c>
    </row>
    <row r="230" spans="1:8" ht="30.75" hidden="1">
      <c r="A230" s="54" t="s">
        <v>28</v>
      </c>
      <c r="B230" s="55" t="s">
        <v>105</v>
      </c>
      <c r="C230" s="56" t="s">
        <v>375</v>
      </c>
      <c r="D230" s="55"/>
      <c r="E230" s="79">
        <f>E231+E242+E245</f>
        <v>0</v>
      </c>
      <c r="F230" s="79">
        <f>F231+F242+F245</f>
        <v>0</v>
      </c>
      <c r="G230" s="79">
        <f>G231+G242+G245</f>
        <v>0</v>
      </c>
      <c r="H230" s="79">
        <f>H231+H242+H245</f>
        <v>0</v>
      </c>
    </row>
    <row r="231" spans="1:8" ht="30.75" hidden="1">
      <c r="A231" s="54" t="s">
        <v>211</v>
      </c>
      <c r="B231" s="55" t="s">
        <v>105</v>
      </c>
      <c r="C231" s="56" t="s">
        <v>212</v>
      </c>
      <c r="D231" s="55"/>
      <c r="E231" s="79">
        <f>E232+E234+E236+E238+E240</f>
        <v>0</v>
      </c>
      <c r="F231" s="79">
        <f>F232+F234+F236+F238+F240</f>
        <v>0</v>
      </c>
      <c r="G231" s="79">
        <f>G232+G234+G236+G238+G240</f>
        <v>0</v>
      </c>
      <c r="H231" s="79">
        <f>H232+H234+H236+H238+H240</f>
        <v>0</v>
      </c>
    </row>
    <row r="232" spans="1:8" ht="15" customHeight="1" hidden="1">
      <c r="A232" s="54" t="s">
        <v>190</v>
      </c>
      <c r="B232" s="55" t="s">
        <v>105</v>
      </c>
      <c r="C232" s="56" t="s">
        <v>216</v>
      </c>
      <c r="D232" s="55"/>
      <c r="E232" s="79">
        <f>E233</f>
        <v>0</v>
      </c>
      <c r="F232" s="79">
        <f>F233</f>
        <v>0</v>
      </c>
      <c r="G232" s="79">
        <f>G233</f>
        <v>0</v>
      </c>
      <c r="H232" s="79">
        <f>H233</f>
        <v>0</v>
      </c>
    </row>
    <row r="233" spans="1:8" ht="30.75" hidden="1">
      <c r="A233" s="54" t="s">
        <v>140</v>
      </c>
      <c r="B233" s="55" t="s">
        <v>105</v>
      </c>
      <c r="C233" s="56" t="s">
        <v>216</v>
      </c>
      <c r="D233" s="55" t="s">
        <v>141</v>
      </c>
      <c r="E233" s="79"/>
      <c r="F233" s="46"/>
      <c r="G233" s="46"/>
      <c r="H233" s="46"/>
    </row>
    <row r="234" spans="1:8" ht="46.5" hidden="1">
      <c r="A234" s="54" t="s">
        <v>65</v>
      </c>
      <c r="B234" s="55" t="s">
        <v>105</v>
      </c>
      <c r="C234" s="56" t="s">
        <v>217</v>
      </c>
      <c r="D234" s="55"/>
      <c r="E234" s="79">
        <f>E235</f>
        <v>0</v>
      </c>
      <c r="F234" s="79">
        <f>F235</f>
        <v>0</v>
      </c>
      <c r="G234" s="79">
        <f>G235</f>
        <v>0</v>
      </c>
      <c r="H234" s="79">
        <f>H235</f>
        <v>0</v>
      </c>
    </row>
    <row r="235" spans="1:8" ht="30.75" hidden="1">
      <c r="A235" s="54" t="s">
        <v>140</v>
      </c>
      <c r="B235" s="55" t="s">
        <v>105</v>
      </c>
      <c r="C235" s="56" t="s">
        <v>217</v>
      </c>
      <c r="D235" s="55" t="s">
        <v>141</v>
      </c>
      <c r="E235" s="79"/>
      <c r="F235" s="46"/>
      <c r="G235" s="46"/>
      <c r="H235" s="46"/>
    </row>
    <row r="236" spans="1:8" ht="140.25" customHeight="1" hidden="1">
      <c r="A236" s="54" t="s">
        <v>67</v>
      </c>
      <c r="B236" s="55" t="s">
        <v>105</v>
      </c>
      <c r="C236" s="56" t="s">
        <v>213</v>
      </c>
      <c r="D236" s="55"/>
      <c r="E236" s="79">
        <f>E237</f>
        <v>0</v>
      </c>
      <c r="F236" s="79">
        <f>F237</f>
        <v>0</v>
      </c>
      <c r="G236" s="79">
        <f>G237</f>
        <v>0</v>
      </c>
      <c r="H236" s="79">
        <f>H237</f>
        <v>0</v>
      </c>
    </row>
    <row r="237" spans="1:8" ht="30.75" hidden="1">
      <c r="A237" s="54" t="s">
        <v>140</v>
      </c>
      <c r="B237" s="55" t="s">
        <v>105</v>
      </c>
      <c r="C237" s="56" t="s">
        <v>213</v>
      </c>
      <c r="D237" s="55" t="s">
        <v>141</v>
      </c>
      <c r="E237" s="79"/>
      <c r="F237" s="46"/>
      <c r="G237" s="46"/>
      <c r="H237" s="46"/>
    </row>
    <row r="238" spans="1:8" ht="140.25" customHeight="1" hidden="1">
      <c r="A238" s="54" t="s">
        <v>155</v>
      </c>
      <c r="B238" s="55" t="s">
        <v>105</v>
      </c>
      <c r="C238" s="56" t="s">
        <v>214</v>
      </c>
      <c r="D238" s="55"/>
      <c r="E238" s="79">
        <f>E239</f>
        <v>0</v>
      </c>
      <c r="F238" s="79">
        <f>F239</f>
        <v>0</v>
      </c>
      <c r="G238" s="79">
        <f>G239</f>
        <v>0</v>
      </c>
      <c r="H238" s="79">
        <f>H239</f>
        <v>0</v>
      </c>
    </row>
    <row r="239" spans="1:8" ht="30.75" hidden="1">
      <c r="A239" s="54" t="s">
        <v>140</v>
      </c>
      <c r="B239" s="55" t="s">
        <v>105</v>
      </c>
      <c r="C239" s="56" t="s">
        <v>214</v>
      </c>
      <c r="D239" s="55" t="s">
        <v>141</v>
      </c>
      <c r="E239" s="79"/>
      <c r="F239" s="46"/>
      <c r="G239" s="46"/>
      <c r="H239" s="46"/>
    </row>
    <row r="240" spans="1:8" ht="156" customHeight="1" hidden="1">
      <c r="A240" s="54" t="s">
        <v>166</v>
      </c>
      <c r="B240" s="55" t="s">
        <v>105</v>
      </c>
      <c r="C240" s="56" t="s">
        <v>215</v>
      </c>
      <c r="D240" s="55"/>
      <c r="E240" s="79">
        <f>E241</f>
        <v>0</v>
      </c>
      <c r="F240" s="79">
        <f>F241</f>
        <v>0</v>
      </c>
      <c r="G240" s="79">
        <f>G241</f>
        <v>0</v>
      </c>
      <c r="H240" s="79">
        <f>H241</f>
        <v>0</v>
      </c>
    </row>
    <row r="241" spans="1:8" ht="30.75" hidden="1">
      <c r="A241" s="54" t="s">
        <v>140</v>
      </c>
      <c r="B241" s="55" t="s">
        <v>105</v>
      </c>
      <c r="C241" s="56" t="s">
        <v>215</v>
      </c>
      <c r="D241" s="55" t="s">
        <v>141</v>
      </c>
      <c r="E241" s="79"/>
      <c r="F241" s="46"/>
      <c r="G241" s="46"/>
      <c r="H241" s="46"/>
    </row>
    <row r="242" spans="1:8" ht="30.75" hidden="1">
      <c r="A242" s="54" t="s">
        <v>219</v>
      </c>
      <c r="B242" s="55" t="s">
        <v>105</v>
      </c>
      <c r="C242" s="56" t="s">
        <v>220</v>
      </c>
      <c r="D242" s="55"/>
      <c r="E242" s="79">
        <f>E243</f>
        <v>0</v>
      </c>
      <c r="F242" s="79">
        <f aca="true" t="shared" si="24" ref="F242:H243">F243</f>
        <v>0</v>
      </c>
      <c r="G242" s="79">
        <f t="shared" si="24"/>
        <v>0</v>
      </c>
      <c r="H242" s="79">
        <f t="shared" si="24"/>
        <v>0</v>
      </c>
    </row>
    <row r="243" spans="1:8" ht="15" hidden="1">
      <c r="A243" s="54" t="s">
        <v>191</v>
      </c>
      <c r="B243" s="55" t="s">
        <v>105</v>
      </c>
      <c r="C243" s="56" t="s">
        <v>221</v>
      </c>
      <c r="D243" s="55"/>
      <c r="E243" s="79">
        <f>E244</f>
        <v>0</v>
      </c>
      <c r="F243" s="79">
        <f t="shared" si="24"/>
        <v>0</v>
      </c>
      <c r="G243" s="79">
        <f t="shared" si="24"/>
        <v>0</v>
      </c>
      <c r="H243" s="79">
        <f t="shared" si="24"/>
        <v>0</v>
      </c>
    </row>
    <row r="244" spans="1:8" ht="30.75" hidden="1">
      <c r="A244" s="54" t="s">
        <v>140</v>
      </c>
      <c r="B244" s="55" t="s">
        <v>105</v>
      </c>
      <c r="C244" s="56" t="s">
        <v>221</v>
      </c>
      <c r="D244" s="55" t="s">
        <v>141</v>
      </c>
      <c r="E244" s="79"/>
      <c r="F244" s="46"/>
      <c r="G244" s="46"/>
      <c r="H244" s="46"/>
    </row>
    <row r="245" spans="1:8" ht="46.5" hidden="1">
      <c r="A245" s="54" t="s">
        <v>384</v>
      </c>
      <c r="B245" s="55" t="s">
        <v>105</v>
      </c>
      <c r="C245" s="56" t="s">
        <v>230</v>
      </c>
      <c r="D245" s="55"/>
      <c r="E245" s="79">
        <f>E248+E246</f>
        <v>0</v>
      </c>
      <c r="F245" s="79">
        <f>F248+F246</f>
        <v>0</v>
      </c>
      <c r="G245" s="79">
        <f>G248+G246</f>
        <v>0</v>
      </c>
      <c r="H245" s="79">
        <f>H248+H246</f>
        <v>0</v>
      </c>
    </row>
    <row r="246" spans="1:8" ht="15" customHeight="1" hidden="1">
      <c r="A246" s="54" t="s">
        <v>190</v>
      </c>
      <c r="B246" s="55" t="s">
        <v>105</v>
      </c>
      <c r="C246" s="56" t="s">
        <v>427</v>
      </c>
      <c r="D246" s="55"/>
      <c r="E246" s="79">
        <f>E247</f>
        <v>0</v>
      </c>
      <c r="F246" s="79">
        <f>F247</f>
        <v>0</v>
      </c>
      <c r="G246" s="79">
        <f>G247</f>
        <v>0</v>
      </c>
      <c r="H246" s="79">
        <f>H247</f>
        <v>0</v>
      </c>
    </row>
    <row r="247" spans="1:8" ht="30.75" hidden="1">
      <c r="A247" s="54" t="s">
        <v>140</v>
      </c>
      <c r="B247" s="55" t="s">
        <v>105</v>
      </c>
      <c r="C247" s="56" t="s">
        <v>427</v>
      </c>
      <c r="D247" s="55" t="s">
        <v>141</v>
      </c>
      <c r="E247" s="79"/>
      <c r="F247" s="46"/>
      <c r="G247" s="46"/>
      <c r="H247" s="46"/>
    </row>
    <row r="248" spans="1:8" ht="108.75" customHeight="1" hidden="1">
      <c r="A248" s="54" t="s">
        <v>192</v>
      </c>
      <c r="B248" s="55" t="s">
        <v>105</v>
      </c>
      <c r="C248" s="56" t="s">
        <v>366</v>
      </c>
      <c r="D248" s="55"/>
      <c r="E248" s="79">
        <f>E249</f>
        <v>0</v>
      </c>
      <c r="F248" s="79">
        <f>F249</f>
        <v>0</v>
      </c>
      <c r="G248" s="79">
        <f>G249</f>
        <v>0</v>
      </c>
      <c r="H248" s="79">
        <f>H249</f>
        <v>0</v>
      </c>
    </row>
    <row r="249" spans="1:8" ht="15" hidden="1">
      <c r="A249" s="54" t="s">
        <v>145</v>
      </c>
      <c r="B249" s="55" t="s">
        <v>105</v>
      </c>
      <c r="C249" s="56" t="s">
        <v>366</v>
      </c>
      <c r="D249" s="55" t="s">
        <v>144</v>
      </c>
      <c r="E249" s="79"/>
      <c r="F249" s="46"/>
      <c r="G249" s="46"/>
      <c r="H249" s="46"/>
    </row>
    <row r="250" spans="1:8" ht="30.75" hidden="1">
      <c r="A250" s="54" t="s">
        <v>71</v>
      </c>
      <c r="B250" s="55" t="s">
        <v>105</v>
      </c>
      <c r="C250" s="56" t="s">
        <v>261</v>
      </c>
      <c r="D250" s="55"/>
      <c r="E250" s="79">
        <f>E251</f>
        <v>0</v>
      </c>
      <c r="F250" s="79">
        <f aca="true" t="shared" si="25" ref="F250:H252">F251</f>
        <v>0</v>
      </c>
      <c r="G250" s="79">
        <f t="shared" si="25"/>
        <v>0</v>
      </c>
      <c r="H250" s="79">
        <f t="shared" si="25"/>
        <v>0</v>
      </c>
    </row>
    <row r="251" spans="1:8" ht="30.75" hidden="1">
      <c r="A251" s="54" t="s">
        <v>267</v>
      </c>
      <c r="B251" s="55" t="s">
        <v>105</v>
      </c>
      <c r="C251" s="56" t="s">
        <v>269</v>
      </c>
      <c r="D251" s="55"/>
      <c r="E251" s="79">
        <f>E252+E254</f>
        <v>0</v>
      </c>
      <c r="F251" s="79">
        <f>F252+F254</f>
        <v>0</v>
      </c>
      <c r="G251" s="79">
        <f>G252+G254</f>
        <v>0</v>
      </c>
      <c r="H251" s="79">
        <f>H252+H254</f>
        <v>0</v>
      </c>
    </row>
    <row r="252" spans="1:8" ht="15" hidden="1">
      <c r="A252" s="54" t="s">
        <v>191</v>
      </c>
      <c r="B252" s="55" t="s">
        <v>105</v>
      </c>
      <c r="C252" s="56" t="s">
        <v>270</v>
      </c>
      <c r="D252" s="55"/>
      <c r="E252" s="79">
        <f>E253</f>
        <v>0</v>
      </c>
      <c r="F252" s="79">
        <f t="shared" si="25"/>
        <v>0</v>
      </c>
      <c r="G252" s="79">
        <f t="shared" si="25"/>
        <v>0</v>
      </c>
      <c r="H252" s="79">
        <f t="shared" si="25"/>
        <v>0</v>
      </c>
    </row>
    <row r="253" spans="1:8" ht="30.75" hidden="1">
      <c r="A253" s="54" t="s">
        <v>140</v>
      </c>
      <c r="B253" s="55" t="s">
        <v>105</v>
      </c>
      <c r="C253" s="56" t="s">
        <v>270</v>
      </c>
      <c r="D253" s="55" t="s">
        <v>141</v>
      </c>
      <c r="E253" s="79"/>
      <c r="F253" s="46"/>
      <c r="G253" s="46"/>
      <c r="H253" s="46"/>
    </row>
    <row r="254" spans="1:8" ht="30.75" hidden="1">
      <c r="A254" s="54" t="s">
        <v>731</v>
      </c>
      <c r="B254" s="55" t="s">
        <v>105</v>
      </c>
      <c r="C254" s="56" t="s">
        <v>727</v>
      </c>
      <c r="D254" s="55"/>
      <c r="E254" s="79">
        <f>E255</f>
        <v>0</v>
      </c>
      <c r="F254" s="79">
        <f>F255</f>
        <v>0</v>
      </c>
      <c r="G254" s="79">
        <f>G255</f>
        <v>0</v>
      </c>
      <c r="H254" s="79">
        <f>H255</f>
        <v>0</v>
      </c>
    </row>
    <row r="255" spans="1:8" ht="30.75" hidden="1">
      <c r="A255" s="54" t="s">
        <v>140</v>
      </c>
      <c r="B255" s="55" t="s">
        <v>105</v>
      </c>
      <c r="C255" s="56" t="s">
        <v>727</v>
      </c>
      <c r="D255" s="55" t="s">
        <v>141</v>
      </c>
      <c r="E255" s="79"/>
      <c r="F255" s="79"/>
      <c r="G255" s="79"/>
      <c r="H255" s="79"/>
    </row>
    <row r="256" spans="1:8" ht="15">
      <c r="A256" s="54" t="s">
        <v>154</v>
      </c>
      <c r="B256" s="55" t="s">
        <v>7</v>
      </c>
      <c r="C256" s="56"/>
      <c r="D256" s="55"/>
      <c r="E256" s="79">
        <f>E259</f>
        <v>0</v>
      </c>
      <c r="F256" s="79">
        <f>F259</f>
        <v>0</v>
      </c>
      <c r="G256" s="79">
        <f>G259</f>
        <v>0</v>
      </c>
      <c r="H256" s="79">
        <f>H259</f>
        <v>0</v>
      </c>
    </row>
    <row r="257" spans="1:8" ht="30.75">
      <c r="A257" s="54" t="s">
        <v>28</v>
      </c>
      <c r="B257" s="55" t="s">
        <v>7</v>
      </c>
      <c r="C257" s="56" t="s">
        <v>375</v>
      </c>
      <c r="D257" s="55"/>
      <c r="E257" s="79">
        <f>E259</f>
        <v>0</v>
      </c>
      <c r="F257" s="79">
        <f>F259</f>
        <v>0</v>
      </c>
      <c r="G257" s="79">
        <f>G259</f>
        <v>0</v>
      </c>
      <c r="H257" s="79">
        <f>H259</f>
        <v>0</v>
      </c>
    </row>
    <row r="258" spans="1:8" ht="30.75">
      <c r="A258" s="54" t="s">
        <v>342</v>
      </c>
      <c r="B258" s="55" t="s">
        <v>7</v>
      </c>
      <c r="C258" s="56" t="s">
        <v>227</v>
      </c>
      <c r="D258" s="55"/>
      <c r="E258" s="79">
        <f>E259</f>
        <v>0</v>
      </c>
      <c r="F258" s="79">
        <f>F259</f>
        <v>0</v>
      </c>
      <c r="G258" s="79">
        <f>G259</f>
        <v>0</v>
      </c>
      <c r="H258" s="79">
        <f>H259</f>
        <v>0</v>
      </c>
    </row>
    <row r="259" spans="1:8" ht="15">
      <c r="A259" s="54" t="s">
        <v>149</v>
      </c>
      <c r="B259" s="55" t="s">
        <v>7</v>
      </c>
      <c r="C259" s="56" t="s">
        <v>361</v>
      </c>
      <c r="D259" s="55"/>
      <c r="E259" s="79">
        <f>E260+E261</f>
        <v>0</v>
      </c>
      <c r="F259" s="79">
        <f>F260+F261</f>
        <v>0</v>
      </c>
      <c r="G259" s="79">
        <f>G260+G261</f>
        <v>0</v>
      </c>
      <c r="H259" s="79">
        <f>H260+H261</f>
        <v>0</v>
      </c>
    </row>
    <row r="260" spans="1:8" ht="46.5">
      <c r="A260" s="54" t="s">
        <v>131</v>
      </c>
      <c r="B260" s="55" t="s">
        <v>7</v>
      </c>
      <c r="C260" s="56" t="s">
        <v>361</v>
      </c>
      <c r="D260" s="55" t="s">
        <v>132</v>
      </c>
      <c r="E260" s="79">
        <v>-20</v>
      </c>
      <c r="F260" s="46"/>
      <c r="G260" s="46"/>
      <c r="H260" s="46">
        <v>-20</v>
      </c>
    </row>
    <row r="261" spans="1:8" ht="30.75">
      <c r="A261" s="54" t="s">
        <v>173</v>
      </c>
      <c r="B261" s="55" t="s">
        <v>7</v>
      </c>
      <c r="C261" s="56" t="s">
        <v>361</v>
      </c>
      <c r="D261" s="55" t="s">
        <v>133</v>
      </c>
      <c r="E261" s="79">
        <v>20</v>
      </c>
      <c r="F261" s="46"/>
      <c r="G261" s="46"/>
      <c r="H261" s="46">
        <v>20</v>
      </c>
    </row>
    <row r="262" spans="1:8" ht="15">
      <c r="A262" s="54" t="s">
        <v>113</v>
      </c>
      <c r="B262" s="55" t="s">
        <v>106</v>
      </c>
      <c r="C262" s="56"/>
      <c r="D262" s="55"/>
      <c r="E262" s="79">
        <f>E263+E273+E277</f>
        <v>0</v>
      </c>
      <c r="F262" s="79">
        <f>F263+F273+F277</f>
        <v>0</v>
      </c>
      <c r="G262" s="79">
        <f>G263+G273+G277</f>
        <v>0</v>
      </c>
      <c r="H262" s="79">
        <f>H263+H273+H277</f>
        <v>0</v>
      </c>
    </row>
    <row r="263" spans="1:8" ht="30.75">
      <c r="A263" s="54" t="s">
        <v>28</v>
      </c>
      <c r="B263" s="55" t="s">
        <v>106</v>
      </c>
      <c r="C263" s="56" t="s">
        <v>375</v>
      </c>
      <c r="D263" s="55"/>
      <c r="E263" s="79">
        <f>E264</f>
        <v>0</v>
      </c>
      <c r="F263" s="79">
        <f>F264</f>
        <v>0</v>
      </c>
      <c r="G263" s="79">
        <f>G264</f>
        <v>0</v>
      </c>
      <c r="H263" s="79">
        <f>H264</f>
        <v>0</v>
      </c>
    </row>
    <row r="264" spans="1:8" ht="30.75">
      <c r="A264" s="54" t="s">
        <v>226</v>
      </c>
      <c r="B264" s="55" t="s">
        <v>106</v>
      </c>
      <c r="C264" s="56" t="s">
        <v>223</v>
      </c>
      <c r="D264" s="55"/>
      <c r="E264" s="79">
        <f>E265+E268+E271</f>
        <v>0</v>
      </c>
      <c r="F264" s="79">
        <f>F265+F268+F271</f>
        <v>0</v>
      </c>
      <c r="G264" s="79">
        <f>G265+G268+G271</f>
        <v>0</v>
      </c>
      <c r="H264" s="79">
        <f>H265+H268+H271</f>
        <v>0</v>
      </c>
    </row>
    <row r="265" spans="1:8" ht="15">
      <c r="A265" s="54" t="s">
        <v>45</v>
      </c>
      <c r="B265" s="55" t="s">
        <v>106</v>
      </c>
      <c r="C265" s="56" t="s">
        <v>357</v>
      </c>
      <c r="D265" s="55"/>
      <c r="E265" s="79">
        <f>E267+E266</f>
        <v>0</v>
      </c>
      <c r="F265" s="79">
        <f>F267+F266</f>
        <v>0</v>
      </c>
      <c r="G265" s="79">
        <f>G267+G266</f>
        <v>0</v>
      </c>
      <c r="H265" s="79">
        <f>H267+H266</f>
        <v>0</v>
      </c>
    </row>
    <row r="266" spans="1:8" ht="15">
      <c r="A266" s="54" t="s">
        <v>145</v>
      </c>
      <c r="B266" s="55" t="s">
        <v>106</v>
      </c>
      <c r="C266" s="56" t="s">
        <v>357</v>
      </c>
      <c r="D266" s="55" t="s">
        <v>144</v>
      </c>
      <c r="E266" s="79">
        <v>376.488</v>
      </c>
      <c r="F266" s="79"/>
      <c r="G266" s="79"/>
      <c r="H266" s="79">
        <v>376.488</v>
      </c>
    </row>
    <row r="267" spans="1:8" ht="30.75">
      <c r="A267" s="54" t="s">
        <v>140</v>
      </c>
      <c r="B267" s="55" t="s">
        <v>106</v>
      </c>
      <c r="C267" s="56" t="s">
        <v>357</v>
      </c>
      <c r="D267" s="55" t="s">
        <v>141</v>
      </c>
      <c r="E267" s="79">
        <v>-376.488</v>
      </c>
      <c r="F267" s="46"/>
      <c r="G267" s="46"/>
      <c r="H267" s="46">
        <v>-376.488</v>
      </c>
    </row>
    <row r="268" spans="1:8" ht="46.5">
      <c r="A268" s="54" t="s">
        <v>193</v>
      </c>
      <c r="B268" s="55" t="s">
        <v>106</v>
      </c>
      <c r="C268" s="56" t="s">
        <v>358</v>
      </c>
      <c r="D268" s="55"/>
      <c r="E268" s="79">
        <f>E270+E269</f>
        <v>0</v>
      </c>
      <c r="F268" s="79">
        <f>F270+F269</f>
        <v>0</v>
      </c>
      <c r="G268" s="79">
        <f>G270+G269</f>
        <v>0</v>
      </c>
      <c r="H268" s="79">
        <f>H270+H269</f>
        <v>0</v>
      </c>
    </row>
    <row r="269" spans="1:8" ht="15">
      <c r="A269" s="54" t="s">
        <v>145</v>
      </c>
      <c r="B269" s="55" t="s">
        <v>106</v>
      </c>
      <c r="C269" s="56" t="s">
        <v>358</v>
      </c>
      <c r="D269" s="55" t="s">
        <v>144</v>
      </c>
      <c r="E269" s="79">
        <v>10504.5</v>
      </c>
      <c r="F269" s="79"/>
      <c r="G269" s="79"/>
      <c r="H269" s="79">
        <v>10504.5</v>
      </c>
    </row>
    <row r="270" spans="1:8" ht="30.75">
      <c r="A270" s="54" t="s">
        <v>140</v>
      </c>
      <c r="B270" s="55" t="s">
        <v>106</v>
      </c>
      <c r="C270" s="56" t="s">
        <v>358</v>
      </c>
      <c r="D270" s="55" t="s">
        <v>141</v>
      </c>
      <c r="E270" s="79">
        <v>-10504.5</v>
      </c>
      <c r="F270" s="46"/>
      <c r="G270" s="46"/>
      <c r="H270" s="46">
        <v>-10504.5</v>
      </c>
    </row>
    <row r="271" spans="1:8" ht="30.75" hidden="1">
      <c r="A271" s="54" t="s">
        <v>194</v>
      </c>
      <c r="B271" s="55" t="s">
        <v>106</v>
      </c>
      <c r="C271" s="56" t="s">
        <v>359</v>
      </c>
      <c r="D271" s="55"/>
      <c r="E271" s="79">
        <f>E272</f>
        <v>0</v>
      </c>
      <c r="F271" s="79">
        <f>F272</f>
        <v>0</v>
      </c>
      <c r="G271" s="79">
        <f>G272</f>
        <v>0</v>
      </c>
      <c r="H271" s="79">
        <f>H272</f>
        <v>0</v>
      </c>
    </row>
    <row r="272" spans="1:8" ht="30.75" hidden="1">
      <c r="A272" s="54" t="s">
        <v>140</v>
      </c>
      <c r="B272" s="55" t="s">
        <v>106</v>
      </c>
      <c r="C272" s="56" t="s">
        <v>359</v>
      </c>
      <c r="D272" s="55" t="s">
        <v>141</v>
      </c>
      <c r="E272" s="79"/>
      <c r="F272" s="46"/>
      <c r="G272" s="46"/>
      <c r="H272" s="46"/>
    </row>
    <row r="273" spans="1:8" ht="30.75" customHeight="1" hidden="1">
      <c r="A273" s="54" t="s">
        <v>239</v>
      </c>
      <c r="B273" s="55" t="s">
        <v>106</v>
      </c>
      <c r="C273" s="56" t="s">
        <v>240</v>
      </c>
      <c r="D273" s="55"/>
      <c r="E273" s="79">
        <f>E274</f>
        <v>0</v>
      </c>
      <c r="F273" s="79">
        <f aca="true" t="shared" si="26" ref="F273:H275">F274</f>
        <v>0</v>
      </c>
      <c r="G273" s="79">
        <f t="shared" si="26"/>
        <v>0</v>
      </c>
      <c r="H273" s="79">
        <f t="shared" si="26"/>
        <v>0</v>
      </c>
    </row>
    <row r="274" spans="1:8" ht="15" hidden="1">
      <c r="A274" s="54" t="s">
        <v>174</v>
      </c>
      <c r="B274" s="55" t="s">
        <v>106</v>
      </c>
      <c r="C274" s="56" t="s">
        <v>242</v>
      </c>
      <c r="D274" s="55"/>
      <c r="E274" s="79">
        <f>E275</f>
        <v>0</v>
      </c>
      <c r="F274" s="79">
        <f t="shared" si="26"/>
        <v>0</v>
      </c>
      <c r="G274" s="79">
        <f t="shared" si="26"/>
        <v>0</v>
      </c>
      <c r="H274" s="79">
        <f t="shared" si="26"/>
        <v>0</v>
      </c>
    </row>
    <row r="275" spans="1:8" ht="15" hidden="1">
      <c r="A275" s="54" t="s">
        <v>147</v>
      </c>
      <c r="B275" s="55" t="s">
        <v>106</v>
      </c>
      <c r="C275" s="56" t="s">
        <v>243</v>
      </c>
      <c r="D275" s="55"/>
      <c r="E275" s="79">
        <f>E276</f>
        <v>0</v>
      </c>
      <c r="F275" s="79">
        <f t="shared" si="26"/>
        <v>0</v>
      </c>
      <c r="G275" s="79">
        <f t="shared" si="26"/>
        <v>0</v>
      </c>
      <c r="H275" s="79">
        <f t="shared" si="26"/>
        <v>0</v>
      </c>
    </row>
    <row r="276" spans="1:8" ht="30.75" hidden="1">
      <c r="A276" s="54" t="s">
        <v>140</v>
      </c>
      <c r="B276" s="55" t="s">
        <v>106</v>
      </c>
      <c r="C276" s="56" t="s">
        <v>243</v>
      </c>
      <c r="D276" s="55" t="s">
        <v>141</v>
      </c>
      <c r="E276" s="79"/>
      <c r="F276" s="46"/>
      <c r="G276" s="46"/>
      <c r="H276" s="46"/>
    </row>
    <row r="277" spans="1:8" ht="30.75" hidden="1">
      <c r="A277" s="54" t="s">
        <v>326</v>
      </c>
      <c r="B277" s="55" t="s">
        <v>106</v>
      </c>
      <c r="C277" s="56" t="s">
        <v>327</v>
      </c>
      <c r="D277" s="55"/>
      <c r="E277" s="79">
        <f>E278</f>
        <v>0</v>
      </c>
      <c r="F277" s="79">
        <f aca="true" t="shared" si="27" ref="F277:H279">F278</f>
        <v>0</v>
      </c>
      <c r="G277" s="79">
        <f t="shared" si="27"/>
        <v>0</v>
      </c>
      <c r="H277" s="79">
        <f t="shared" si="27"/>
        <v>0</v>
      </c>
    </row>
    <row r="278" spans="1:8" ht="30.75" hidden="1">
      <c r="A278" s="54" t="s">
        <v>331</v>
      </c>
      <c r="B278" s="55" t="s">
        <v>106</v>
      </c>
      <c r="C278" s="56" t="s">
        <v>333</v>
      </c>
      <c r="D278" s="55"/>
      <c r="E278" s="79">
        <f>E279</f>
        <v>0</v>
      </c>
      <c r="F278" s="79">
        <f t="shared" si="27"/>
        <v>0</v>
      </c>
      <c r="G278" s="79">
        <f t="shared" si="27"/>
        <v>0</v>
      </c>
      <c r="H278" s="79">
        <f t="shared" si="27"/>
        <v>0</v>
      </c>
    </row>
    <row r="279" spans="1:8" ht="15" hidden="1">
      <c r="A279" s="54" t="s">
        <v>45</v>
      </c>
      <c r="B279" s="55" t="s">
        <v>106</v>
      </c>
      <c r="C279" s="56" t="s">
        <v>332</v>
      </c>
      <c r="D279" s="55"/>
      <c r="E279" s="79">
        <f>E280</f>
        <v>0</v>
      </c>
      <c r="F279" s="79">
        <f t="shared" si="27"/>
        <v>0</v>
      </c>
      <c r="G279" s="79">
        <f t="shared" si="27"/>
        <v>0</v>
      </c>
      <c r="H279" s="79">
        <f t="shared" si="27"/>
        <v>0</v>
      </c>
    </row>
    <row r="280" spans="1:8" ht="30.75" hidden="1">
      <c r="A280" s="54" t="s">
        <v>140</v>
      </c>
      <c r="B280" s="55" t="s">
        <v>106</v>
      </c>
      <c r="C280" s="56" t="s">
        <v>332</v>
      </c>
      <c r="D280" s="55" t="s">
        <v>141</v>
      </c>
      <c r="E280" s="79"/>
      <c r="F280" s="46"/>
      <c r="G280" s="46"/>
      <c r="H280" s="46"/>
    </row>
    <row r="281" spans="1:8" ht="15">
      <c r="A281" s="54" t="s">
        <v>107</v>
      </c>
      <c r="B281" s="55" t="s">
        <v>108</v>
      </c>
      <c r="C281" s="56"/>
      <c r="D281" s="55"/>
      <c r="E281" s="79">
        <f>E282</f>
        <v>0</v>
      </c>
      <c r="F281" s="79">
        <f>F282</f>
        <v>0</v>
      </c>
      <c r="G281" s="79">
        <f>G282</f>
        <v>0</v>
      </c>
      <c r="H281" s="79">
        <f>H282</f>
        <v>0</v>
      </c>
    </row>
    <row r="282" spans="1:8" ht="30.75">
      <c r="A282" s="54" t="s">
        <v>28</v>
      </c>
      <c r="B282" s="55" t="s">
        <v>108</v>
      </c>
      <c r="C282" s="56" t="s">
        <v>375</v>
      </c>
      <c r="D282" s="55"/>
      <c r="E282" s="79">
        <f>E283+E287</f>
        <v>0</v>
      </c>
      <c r="F282" s="79">
        <f>F283+F287</f>
        <v>0</v>
      </c>
      <c r="G282" s="79">
        <f>G283+G287</f>
        <v>0</v>
      </c>
      <c r="H282" s="79">
        <f>H283+H287</f>
        <v>0</v>
      </c>
    </row>
    <row r="283" spans="1:8" ht="30.75" hidden="1">
      <c r="A283" s="54" t="s">
        <v>228</v>
      </c>
      <c r="B283" s="55" t="s">
        <v>108</v>
      </c>
      <c r="C283" s="56" t="s">
        <v>225</v>
      </c>
      <c r="D283" s="55"/>
      <c r="E283" s="79">
        <f>E284</f>
        <v>0</v>
      </c>
      <c r="F283" s="79">
        <f>F284</f>
        <v>0</v>
      </c>
      <c r="G283" s="79">
        <f>G284</f>
        <v>0</v>
      </c>
      <c r="H283" s="79">
        <f>H284</f>
        <v>0</v>
      </c>
    </row>
    <row r="284" spans="1:8" ht="15" hidden="1">
      <c r="A284" s="54" t="s">
        <v>195</v>
      </c>
      <c r="B284" s="55" t="s">
        <v>108</v>
      </c>
      <c r="C284" s="56" t="s">
        <v>360</v>
      </c>
      <c r="D284" s="55"/>
      <c r="E284" s="79">
        <f>E285+E286</f>
        <v>0</v>
      </c>
      <c r="F284" s="79">
        <f>F285+F286</f>
        <v>0</v>
      </c>
      <c r="G284" s="79">
        <f>G285+G286</f>
        <v>0</v>
      </c>
      <c r="H284" s="79">
        <f>H285+H286</f>
        <v>0</v>
      </c>
    </row>
    <row r="285" spans="1:8" ht="46.5" hidden="1">
      <c r="A285" s="54" t="s">
        <v>131</v>
      </c>
      <c r="B285" s="55" t="s">
        <v>108</v>
      </c>
      <c r="C285" s="56" t="s">
        <v>360</v>
      </c>
      <c r="D285" s="55" t="s">
        <v>132</v>
      </c>
      <c r="E285" s="79"/>
      <c r="F285" s="46"/>
      <c r="G285" s="46"/>
      <c r="H285" s="46"/>
    </row>
    <row r="286" spans="1:8" ht="30.75" hidden="1">
      <c r="A286" s="54" t="s">
        <v>173</v>
      </c>
      <c r="B286" s="55" t="s">
        <v>108</v>
      </c>
      <c r="C286" s="56" t="s">
        <v>360</v>
      </c>
      <c r="D286" s="55" t="s">
        <v>133</v>
      </c>
      <c r="E286" s="79"/>
      <c r="F286" s="46"/>
      <c r="G286" s="46"/>
      <c r="H286" s="46"/>
    </row>
    <row r="287" spans="1:8" ht="30.75">
      <c r="A287" s="54" t="s">
        <v>231</v>
      </c>
      <c r="B287" s="55" t="s">
        <v>108</v>
      </c>
      <c r="C287" s="56" t="s">
        <v>229</v>
      </c>
      <c r="D287" s="55"/>
      <c r="E287" s="79">
        <f>E288</f>
        <v>0</v>
      </c>
      <c r="F287" s="79">
        <f>F288</f>
        <v>0</v>
      </c>
      <c r="G287" s="79">
        <f>G288</f>
        <v>0</v>
      </c>
      <c r="H287" s="79">
        <f>H288</f>
        <v>0</v>
      </c>
    </row>
    <row r="288" spans="1:8" ht="46.5">
      <c r="A288" s="54" t="s">
        <v>43</v>
      </c>
      <c r="B288" s="55" t="s">
        <v>108</v>
      </c>
      <c r="C288" s="56" t="s">
        <v>362</v>
      </c>
      <c r="D288" s="55"/>
      <c r="E288" s="79">
        <f>E289+E290+E291</f>
        <v>0</v>
      </c>
      <c r="F288" s="79">
        <f>F289+F290+F291</f>
        <v>0</v>
      </c>
      <c r="G288" s="79">
        <f>G289+G290+G291</f>
        <v>0</v>
      </c>
      <c r="H288" s="79">
        <f>H289+H290+H291</f>
        <v>0</v>
      </c>
    </row>
    <row r="289" spans="1:8" ht="46.5" hidden="1">
      <c r="A289" s="54" t="s">
        <v>131</v>
      </c>
      <c r="B289" s="55" t="s">
        <v>108</v>
      </c>
      <c r="C289" s="56" t="s">
        <v>362</v>
      </c>
      <c r="D289" s="55" t="s">
        <v>132</v>
      </c>
      <c r="E289" s="79"/>
      <c r="F289" s="46"/>
      <c r="G289" s="46"/>
      <c r="H289" s="46"/>
    </row>
    <row r="290" spans="1:8" ht="30.75">
      <c r="A290" s="54" t="s">
        <v>173</v>
      </c>
      <c r="B290" s="55" t="s">
        <v>108</v>
      </c>
      <c r="C290" s="56" t="s">
        <v>362</v>
      </c>
      <c r="D290" s="55" t="s">
        <v>133</v>
      </c>
      <c r="E290" s="79">
        <v>-15</v>
      </c>
      <c r="F290" s="46"/>
      <c r="G290" s="46"/>
      <c r="H290" s="46">
        <v>-15</v>
      </c>
    </row>
    <row r="291" spans="1:8" ht="15">
      <c r="A291" s="54" t="s">
        <v>134</v>
      </c>
      <c r="B291" s="55" t="s">
        <v>108</v>
      </c>
      <c r="C291" s="56" t="s">
        <v>362</v>
      </c>
      <c r="D291" s="55" t="s">
        <v>135</v>
      </c>
      <c r="E291" s="79">
        <v>15</v>
      </c>
      <c r="F291" s="46"/>
      <c r="G291" s="46"/>
      <c r="H291" s="46">
        <v>15</v>
      </c>
    </row>
    <row r="292" spans="1:8" ht="15">
      <c r="A292" s="49" t="s">
        <v>183</v>
      </c>
      <c r="B292" s="50" t="s">
        <v>8</v>
      </c>
      <c r="C292" s="51"/>
      <c r="D292" s="50"/>
      <c r="E292" s="78">
        <f>E293</f>
        <v>150</v>
      </c>
      <c r="F292" s="78">
        <f aca="true" t="shared" si="28" ref="F292:H294">F293</f>
        <v>0</v>
      </c>
      <c r="G292" s="78">
        <f t="shared" si="28"/>
        <v>150</v>
      </c>
      <c r="H292" s="78">
        <f t="shared" si="28"/>
        <v>0</v>
      </c>
    </row>
    <row r="293" spans="1:8" ht="15">
      <c r="A293" s="54" t="s">
        <v>109</v>
      </c>
      <c r="B293" s="55" t="s">
        <v>9</v>
      </c>
      <c r="C293" s="56"/>
      <c r="D293" s="55"/>
      <c r="E293" s="79">
        <f>E294</f>
        <v>150</v>
      </c>
      <c r="F293" s="79">
        <f t="shared" si="28"/>
        <v>0</v>
      </c>
      <c r="G293" s="79">
        <f t="shared" si="28"/>
        <v>150</v>
      </c>
      <c r="H293" s="79">
        <f t="shared" si="28"/>
        <v>0</v>
      </c>
    </row>
    <row r="294" spans="1:8" ht="30.75">
      <c r="A294" s="54" t="s">
        <v>71</v>
      </c>
      <c r="B294" s="55" t="s">
        <v>9</v>
      </c>
      <c r="C294" s="56" t="s">
        <v>261</v>
      </c>
      <c r="D294" s="55"/>
      <c r="E294" s="79">
        <f>E295</f>
        <v>150</v>
      </c>
      <c r="F294" s="79">
        <f t="shared" si="28"/>
        <v>0</v>
      </c>
      <c r="G294" s="79">
        <f t="shared" si="28"/>
        <v>150</v>
      </c>
      <c r="H294" s="79">
        <f t="shared" si="28"/>
        <v>0</v>
      </c>
    </row>
    <row r="295" spans="1:8" ht="46.5">
      <c r="A295" s="54" t="s">
        <v>263</v>
      </c>
      <c r="B295" s="55" t="s">
        <v>9</v>
      </c>
      <c r="C295" s="56" t="s">
        <v>262</v>
      </c>
      <c r="D295" s="55"/>
      <c r="E295" s="79">
        <f>E296+E298+E300+E306+E308+E302+E304</f>
        <v>150</v>
      </c>
      <c r="F295" s="79">
        <f>F296+F298+F300+F306+F308+F302+F304</f>
        <v>0</v>
      </c>
      <c r="G295" s="79">
        <f>G296+G298+G300+G306+G308+G302+G304</f>
        <v>150</v>
      </c>
      <c r="H295" s="79">
        <f>H296+H298+H300+H306+H308+H302+H304</f>
        <v>0</v>
      </c>
    </row>
    <row r="296" spans="1:8" ht="15" hidden="1">
      <c r="A296" s="54" t="s">
        <v>168</v>
      </c>
      <c r="B296" s="55" t="s">
        <v>9</v>
      </c>
      <c r="C296" s="56" t="s">
        <v>264</v>
      </c>
      <c r="D296" s="55"/>
      <c r="E296" s="79">
        <f>E297</f>
        <v>0</v>
      </c>
      <c r="F296" s="79">
        <f>F297</f>
        <v>0</v>
      </c>
      <c r="G296" s="79">
        <f>G297</f>
        <v>0</v>
      </c>
      <c r="H296" s="79">
        <f>H297</f>
        <v>0</v>
      </c>
    </row>
    <row r="297" spans="1:8" ht="30.75" hidden="1">
      <c r="A297" s="54" t="s">
        <v>140</v>
      </c>
      <c r="B297" s="55" t="s">
        <v>9</v>
      </c>
      <c r="C297" s="56" t="s">
        <v>264</v>
      </c>
      <c r="D297" s="55" t="s">
        <v>141</v>
      </c>
      <c r="E297" s="79"/>
      <c r="F297" s="46"/>
      <c r="G297" s="46"/>
      <c r="H297" s="46"/>
    </row>
    <row r="298" spans="1:8" ht="15" hidden="1">
      <c r="A298" s="54" t="s">
        <v>18</v>
      </c>
      <c r="B298" s="55" t="s">
        <v>9</v>
      </c>
      <c r="C298" s="56" t="s">
        <v>265</v>
      </c>
      <c r="D298" s="55"/>
      <c r="E298" s="79">
        <f>E299</f>
        <v>0</v>
      </c>
      <c r="F298" s="79">
        <f>F299</f>
        <v>0</v>
      </c>
      <c r="G298" s="79">
        <f>G299</f>
        <v>0</v>
      </c>
      <c r="H298" s="79">
        <f>H299</f>
        <v>0</v>
      </c>
    </row>
    <row r="299" spans="1:8" ht="30.75" hidden="1">
      <c r="A299" s="54" t="s">
        <v>140</v>
      </c>
      <c r="B299" s="55" t="s">
        <v>9</v>
      </c>
      <c r="C299" s="56" t="s">
        <v>265</v>
      </c>
      <c r="D299" s="55" t="s">
        <v>141</v>
      </c>
      <c r="E299" s="79"/>
      <c r="F299" s="46"/>
      <c r="G299" s="46"/>
      <c r="H299" s="46"/>
    </row>
    <row r="300" spans="1:8" ht="15" hidden="1">
      <c r="A300" s="54" t="s">
        <v>169</v>
      </c>
      <c r="B300" s="55" t="s">
        <v>9</v>
      </c>
      <c r="C300" s="56" t="s">
        <v>266</v>
      </c>
      <c r="D300" s="55"/>
      <c r="E300" s="79">
        <f>E301</f>
        <v>0</v>
      </c>
      <c r="F300" s="79">
        <f>F301</f>
        <v>0</v>
      </c>
      <c r="G300" s="79">
        <f>G301</f>
        <v>0</v>
      </c>
      <c r="H300" s="79">
        <f>H301</f>
        <v>0</v>
      </c>
    </row>
    <row r="301" spans="1:8" ht="30.75" hidden="1">
      <c r="A301" s="54" t="s">
        <v>173</v>
      </c>
      <c r="B301" s="55" t="s">
        <v>9</v>
      </c>
      <c r="C301" s="56" t="s">
        <v>266</v>
      </c>
      <c r="D301" s="55" t="s">
        <v>133</v>
      </c>
      <c r="E301" s="79"/>
      <c r="F301" s="46"/>
      <c r="G301" s="46"/>
      <c r="H301" s="46"/>
    </row>
    <row r="302" spans="1:8" ht="30.75">
      <c r="A302" s="54" t="s">
        <v>834</v>
      </c>
      <c r="B302" s="55" t="s">
        <v>9</v>
      </c>
      <c r="C302" s="56" t="s">
        <v>792</v>
      </c>
      <c r="D302" s="55"/>
      <c r="E302" s="79">
        <f>E303</f>
        <v>100</v>
      </c>
      <c r="F302" s="79">
        <f>F303</f>
        <v>0</v>
      </c>
      <c r="G302" s="79">
        <f>G303</f>
        <v>100</v>
      </c>
      <c r="H302" s="79">
        <f>H303</f>
        <v>0</v>
      </c>
    </row>
    <row r="303" spans="1:8" ht="30.75">
      <c r="A303" s="54" t="s">
        <v>140</v>
      </c>
      <c r="B303" s="55" t="s">
        <v>9</v>
      </c>
      <c r="C303" s="56" t="s">
        <v>792</v>
      </c>
      <c r="D303" s="55" t="s">
        <v>141</v>
      </c>
      <c r="E303" s="79">
        <v>100</v>
      </c>
      <c r="F303" s="79"/>
      <c r="G303" s="79">
        <v>100</v>
      </c>
      <c r="H303" s="79"/>
    </row>
    <row r="304" spans="1:8" ht="46.5">
      <c r="A304" s="54" t="s">
        <v>835</v>
      </c>
      <c r="B304" s="55" t="s">
        <v>9</v>
      </c>
      <c r="C304" s="56" t="s">
        <v>793</v>
      </c>
      <c r="D304" s="55"/>
      <c r="E304" s="79">
        <f>E305</f>
        <v>50</v>
      </c>
      <c r="F304" s="79">
        <f>F305</f>
        <v>0</v>
      </c>
      <c r="G304" s="79">
        <f>G305</f>
        <v>50</v>
      </c>
      <c r="H304" s="79">
        <f>H305</f>
        <v>0</v>
      </c>
    </row>
    <row r="305" spans="1:8" ht="30.75">
      <c r="A305" s="54" t="s">
        <v>140</v>
      </c>
      <c r="B305" s="55" t="s">
        <v>9</v>
      </c>
      <c r="C305" s="56" t="s">
        <v>793</v>
      </c>
      <c r="D305" s="55" t="s">
        <v>141</v>
      </c>
      <c r="E305" s="79">
        <v>50</v>
      </c>
      <c r="F305" s="79"/>
      <c r="G305" s="79">
        <v>50</v>
      </c>
      <c r="H305" s="79"/>
    </row>
    <row r="306" spans="1:8" ht="46.5" hidden="1">
      <c r="A306" s="54" t="s">
        <v>65</v>
      </c>
      <c r="B306" s="55" t="s">
        <v>9</v>
      </c>
      <c r="C306" s="56" t="s">
        <v>268</v>
      </c>
      <c r="D306" s="55"/>
      <c r="E306" s="79">
        <f>E307</f>
        <v>0</v>
      </c>
      <c r="F306" s="79">
        <f>F307</f>
        <v>0</v>
      </c>
      <c r="G306" s="79">
        <f>G307</f>
        <v>0</v>
      </c>
      <c r="H306" s="79">
        <f>H307</f>
        <v>0</v>
      </c>
    </row>
    <row r="307" spans="1:8" ht="30.75" hidden="1">
      <c r="A307" s="54" t="s">
        <v>140</v>
      </c>
      <c r="B307" s="55" t="s">
        <v>9</v>
      </c>
      <c r="C307" s="56" t="s">
        <v>268</v>
      </c>
      <c r="D307" s="55" t="s">
        <v>141</v>
      </c>
      <c r="E307" s="79"/>
      <c r="F307" s="46"/>
      <c r="G307" s="46"/>
      <c r="H307" s="46"/>
    </row>
    <row r="308" spans="1:8" ht="30.75" hidden="1">
      <c r="A308" s="54" t="s">
        <v>732</v>
      </c>
      <c r="B308" s="55" t="s">
        <v>9</v>
      </c>
      <c r="C308" s="56" t="s">
        <v>728</v>
      </c>
      <c r="D308" s="55"/>
      <c r="E308" s="79">
        <f>E309</f>
        <v>0</v>
      </c>
      <c r="F308" s="79">
        <f>F309</f>
        <v>0</v>
      </c>
      <c r="G308" s="79">
        <f>G309</f>
        <v>0</v>
      </c>
      <c r="H308" s="79">
        <f>H309</f>
        <v>0</v>
      </c>
    </row>
    <row r="309" spans="1:8" ht="30.75" hidden="1">
      <c r="A309" s="54" t="s">
        <v>140</v>
      </c>
      <c r="B309" s="55" t="s">
        <v>9</v>
      </c>
      <c r="C309" s="56" t="s">
        <v>728</v>
      </c>
      <c r="D309" s="55" t="s">
        <v>141</v>
      </c>
      <c r="E309" s="79"/>
      <c r="F309" s="79"/>
      <c r="G309" s="79"/>
      <c r="H309" s="79"/>
    </row>
    <row r="310" spans="1:8" s="53" customFormat="1" ht="15">
      <c r="A310" s="49" t="s">
        <v>13</v>
      </c>
      <c r="B310" s="50" t="s">
        <v>112</v>
      </c>
      <c r="C310" s="51"/>
      <c r="D310" s="50"/>
      <c r="E310" s="78">
        <f>E316+E342+E311</f>
        <v>6826</v>
      </c>
      <c r="F310" s="78">
        <f>F316+F342+F311</f>
        <v>0</v>
      </c>
      <c r="G310" s="78">
        <f>G316+G342+G311</f>
        <v>6826</v>
      </c>
      <c r="H310" s="78">
        <f>H316+H342+H311</f>
        <v>0</v>
      </c>
    </row>
    <row r="311" spans="1:8" s="53" customFormat="1" ht="15" hidden="1">
      <c r="A311" s="54" t="s">
        <v>90</v>
      </c>
      <c r="B311" s="55" t="s">
        <v>89</v>
      </c>
      <c r="C311" s="58"/>
      <c r="D311" s="59"/>
      <c r="E311" s="79">
        <f>E312</f>
        <v>0</v>
      </c>
      <c r="F311" s="79">
        <f aca="true" t="shared" si="29" ref="F311:H314">F312</f>
        <v>0</v>
      </c>
      <c r="G311" s="79">
        <f t="shared" si="29"/>
        <v>0</v>
      </c>
      <c r="H311" s="79">
        <f t="shared" si="29"/>
        <v>0</v>
      </c>
    </row>
    <row r="312" spans="1:8" s="53" customFormat="1" ht="30.75" hidden="1">
      <c r="A312" s="54" t="s">
        <v>30</v>
      </c>
      <c r="B312" s="55" t="s">
        <v>89</v>
      </c>
      <c r="C312" s="56" t="s">
        <v>249</v>
      </c>
      <c r="D312" s="59"/>
      <c r="E312" s="79">
        <f>E313</f>
        <v>0</v>
      </c>
      <c r="F312" s="79">
        <f t="shared" si="29"/>
        <v>0</v>
      </c>
      <c r="G312" s="79">
        <f t="shared" si="29"/>
        <v>0</v>
      </c>
      <c r="H312" s="79">
        <f t="shared" si="29"/>
        <v>0</v>
      </c>
    </row>
    <row r="313" spans="1:8" s="53" customFormat="1" ht="30.75" hidden="1">
      <c r="A313" s="54" t="s">
        <v>377</v>
      </c>
      <c r="B313" s="55" t="s">
        <v>89</v>
      </c>
      <c r="C313" s="56" t="s">
        <v>250</v>
      </c>
      <c r="D313" s="59"/>
      <c r="E313" s="79">
        <f>E314</f>
        <v>0</v>
      </c>
      <c r="F313" s="79">
        <f t="shared" si="29"/>
        <v>0</v>
      </c>
      <c r="G313" s="79">
        <f t="shared" si="29"/>
        <v>0</v>
      </c>
      <c r="H313" s="79">
        <f t="shared" si="29"/>
        <v>0</v>
      </c>
    </row>
    <row r="314" spans="1:8" s="53" customFormat="1" ht="15" hidden="1">
      <c r="A314" s="54" t="s">
        <v>78</v>
      </c>
      <c r="B314" s="55" t="s">
        <v>89</v>
      </c>
      <c r="C314" s="56" t="s">
        <v>252</v>
      </c>
      <c r="D314" s="59"/>
      <c r="E314" s="79">
        <f>E315</f>
        <v>0</v>
      </c>
      <c r="F314" s="79">
        <f t="shared" si="29"/>
        <v>0</v>
      </c>
      <c r="G314" s="79">
        <f t="shared" si="29"/>
        <v>0</v>
      </c>
      <c r="H314" s="79">
        <f t="shared" si="29"/>
        <v>0</v>
      </c>
    </row>
    <row r="315" spans="1:8" s="53" customFormat="1" ht="15" hidden="1">
      <c r="A315" s="54" t="s">
        <v>145</v>
      </c>
      <c r="B315" s="55" t="s">
        <v>89</v>
      </c>
      <c r="C315" s="56" t="s">
        <v>252</v>
      </c>
      <c r="D315" s="55" t="s">
        <v>144</v>
      </c>
      <c r="E315" s="79"/>
      <c r="F315" s="52"/>
      <c r="G315" s="52"/>
      <c r="H315" s="52"/>
    </row>
    <row r="316" spans="1:8" ht="15">
      <c r="A316" s="54" t="s">
        <v>115</v>
      </c>
      <c r="B316" s="55" t="s">
        <v>116</v>
      </c>
      <c r="C316" s="56"/>
      <c r="D316" s="55"/>
      <c r="E316" s="79">
        <f>E317+E323+E330</f>
        <v>6734.92</v>
      </c>
      <c r="F316" s="79">
        <f>F317+F323+F330</f>
        <v>0</v>
      </c>
      <c r="G316" s="79">
        <f>G317+G323+G330</f>
        <v>6734.92</v>
      </c>
      <c r="H316" s="79">
        <f>H317+H323+H330</f>
        <v>0</v>
      </c>
    </row>
    <row r="317" spans="1:8" ht="30.75" hidden="1">
      <c r="A317" s="54" t="s">
        <v>28</v>
      </c>
      <c r="B317" s="55" t="s">
        <v>116</v>
      </c>
      <c r="C317" s="56" t="s">
        <v>375</v>
      </c>
      <c r="D317" s="55"/>
      <c r="E317" s="79">
        <f>E318</f>
        <v>0</v>
      </c>
      <c r="F317" s="79">
        <f>F318</f>
        <v>0</v>
      </c>
      <c r="G317" s="79">
        <f>G318</f>
        <v>0</v>
      </c>
      <c r="H317" s="79">
        <f>H318</f>
        <v>0</v>
      </c>
    </row>
    <row r="318" spans="1:8" ht="46.5" hidden="1">
      <c r="A318" s="54" t="s">
        <v>222</v>
      </c>
      <c r="B318" s="55" t="s">
        <v>116</v>
      </c>
      <c r="C318" s="56" t="s">
        <v>230</v>
      </c>
      <c r="D318" s="55"/>
      <c r="E318" s="79">
        <f>E319+E321</f>
        <v>0</v>
      </c>
      <c r="F318" s="79">
        <f>F319+F321</f>
        <v>0</v>
      </c>
      <c r="G318" s="79">
        <f>G319+G321</f>
        <v>0</v>
      </c>
      <c r="H318" s="79">
        <f>H319+H321</f>
        <v>0</v>
      </c>
    </row>
    <row r="319" spans="1:8" ht="46.5" hidden="1">
      <c r="A319" s="54" t="s">
        <v>196</v>
      </c>
      <c r="B319" s="55" t="s">
        <v>116</v>
      </c>
      <c r="C319" s="56" t="s">
        <v>364</v>
      </c>
      <c r="D319" s="55"/>
      <c r="E319" s="79">
        <f>E320</f>
        <v>0</v>
      </c>
      <c r="F319" s="79">
        <f>F320</f>
        <v>0</v>
      </c>
      <c r="G319" s="79">
        <f>G320</f>
        <v>0</v>
      </c>
      <c r="H319" s="79">
        <f>H320</f>
        <v>0</v>
      </c>
    </row>
    <row r="320" spans="1:8" ht="30.75" hidden="1">
      <c r="A320" s="54" t="s">
        <v>140</v>
      </c>
      <c r="B320" s="55" t="s">
        <v>116</v>
      </c>
      <c r="C320" s="56" t="s">
        <v>364</v>
      </c>
      <c r="D320" s="55" t="s">
        <v>141</v>
      </c>
      <c r="E320" s="79"/>
      <c r="F320" s="46"/>
      <c r="G320" s="46"/>
      <c r="H320" s="46"/>
    </row>
    <row r="321" spans="1:8" ht="78" hidden="1">
      <c r="A321" s="54" t="s">
        <v>197</v>
      </c>
      <c r="B321" s="55" t="s">
        <v>116</v>
      </c>
      <c r="C321" s="56" t="s">
        <v>365</v>
      </c>
      <c r="D321" s="55"/>
      <c r="E321" s="79">
        <f>E322</f>
        <v>0</v>
      </c>
      <c r="F321" s="79">
        <f>F322</f>
        <v>0</v>
      </c>
      <c r="G321" s="79">
        <f>G322</f>
        <v>0</v>
      </c>
      <c r="H321" s="79">
        <f>H322</f>
        <v>0</v>
      </c>
    </row>
    <row r="322" spans="1:8" ht="30.75" hidden="1">
      <c r="A322" s="54" t="s">
        <v>140</v>
      </c>
      <c r="B322" s="55" t="s">
        <v>116</v>
      </c>
      <c r="C322" s="56" t="s">
        <v>365</v>
      </c>
      <c r="D322" s="55" t="s">
        <v>141</v>
      </c>
      <c r="E322" s="79"/>
      <c r="F322" s="46"/>
      <c r="G322" s="46"/>
      <c r="H322" s="46"/>
    </row>
    <row r="323" spans="1:8" ht="30.75" hidden="1">
      <c r="A323" s="54" t="s">
        <v>30</v>
      </c>
      <c r="B323" s="55" t="s">
        <v>116</v>
      </c>
      <c r="C323" s="56" t="s">
        <v>249</v>
      </c>
      <c r="D323" s="55"/>
      <c r="E323" s="79">
        <f>E324+E327</f>
        <v>0</v>
      </c>
      <c r="F323" s="79">
        <f>F324+F327</f>
        <v>0</v>
      </c>
      <c r="G323" s="79">
        <f>G324+G327</f>
        <v>0</v>
      </c>
      <c r="H323" s="79">
        <f>H324+H327</f>
        <v>0</v>
      </c>
    </row>
    <row r="324" spans="1:8" ht="30.75" hidden="1">
      <c r="A324" s="54" t="s">
        <v>377</v>
      </c>
      <c r="B324" s="55" t="s">
        <v>116</v>
      </c>
      <c r="C324" s="56" t="s">
        <v>250</v>
      </c>
      <c r="D324" s="55"/>
      <c r="E324" s="79">
        <f>E325</f>
        <v>0</v>
      </c>
      <c r="F324" s="79">
        <f aca="true" t="shared" si="30" ref="F324:H325">F325</f>
        <v>0</v>
      </c>
      <c r="G324" s="79">
        <f t="shared" si="30"/>
        <v>0</v>
      </c>
      <c r="H324" s="79">
        <f t="shared" si="30"/>
        <v>0</v>
      </c>
    </row>
    <row r="325" spans="1:8" ht="30.75" hidden="1">
      <c r="A325" s="54" t="s">
        <v>122</v>
      </c>
      <c r="B325" s="55" t="s">
        <v>116</v>
      </c>
      <c r="C325" s="56" t="s">
        <v>251</v>
      </c>
      <c r="D325" s="55"/>
      <c r="E325" s="79">
        <f>E326</f>
        <v>0</v>
      </c>
      <c r="F325" s="79">
        <f t="shared" si="30"/>
        <v>0</v>
      </c>
      <c r="G325" s="79">
        <f t="shared" si="30"/>
        <v>0</v>
      </c>
      <c r="H325" s="79">
        <f t="shared" si="30"/>
        <v>0</v>
      </c>
    </row>
    <row r="326" spans="1:8" ht="15" hidden="1">
      <c r="A326" s="54" t="s">
        <v>145</v>
      </c>
      <c r="B326" s="55" t="s">
        <v>116</v>
      </c>
      <c r="C326" s="56" t="s">
        <v>251</v>
      </c>
      <c r="D326" s="55" t="s">
        <v>144</v>
      </c>
      <c r="E326" s="79"/>
      <c r="F326" s="46"/>
      <c r="G326" s="46"/>
      <c r="H326" s="46"/>
    </row>
    <row r="327" spans="1:8" ht="78" hidden="1">
      <c r="A327" s="54" t="s">
        <v>378</v>
      </c>
      <c r="B327" s="55" t="s">
        <v>116</v>
      </c>
      <c r="C327" s="56" t="s">
        <v>373</v>
      </c>
      <c r="D327" s="55"/>
      <c r="E327" s="79">
        <f>E328</f>
        <v>0</v>
      </c>
      <c r="F327" s="79">
        <f aca="true" t="shared" si="31" ref="F327:H328">F328</f>
        <v>0</v>
      </c>
      <c r="G327" s="79">
        <f t="shared" si="31"/>
        <v>0</v>
      </c>
      <c r="H327" s="79">
        <f t="shared" si="31"/>
        <v>0</v>
      </c>
    </row>
    <row r="328" spans="1:8" ht="15" hidden="1">
      <c r="A328" s="54" t="s">
        <v>121</v>
      </c>
      <c r="B328" s="55" t="s">
        <v>116</v>
      </c>
      <c r="C328" s="56" t="s">
        <v>374</v>
      </c>
      <c r="D328" s="55"/>
      <c r="E328" s="79">
        <f>E329</f>
        <v>0</v>
      </c>
      <c r="F328" s="79">
        <f t="shared" si="31"/>
        <v>0</v>
      </c>
      <c r="G328" s="79">
        <f t="shared" si="31"/>
        <v>0</v>
      </c>
      <c r="H328" s="79">
        <f t="shared" si="31"/>
        <v>0</v>
      </c>
    </row>
    <row r="329" spans="1:8" ht="30.75" hidden="1">
      <c r="A329" s="54" t="s">
        <v>140</v>
      </c>
      <c r="B329" s="55" t="s">
        <v>116</v>
      </c>
      <c r="C329" s="56" t="s">
        <v>374</v>
      </c>
      <c r="D329" s="55" t="s">
        <v>141</v>
      </c>
      <c r="E329" s="79"/>
      <c r="F329" s="46"/>
      <c r="G329" s="46"/>
      <c r="H329" s="46"/>
    </row>
    <row r="330" spans="1:8" ht="62.25">
      <c r="A330" s="54" t="s">
        <v>293</v>
      </c>
      <c r="B330" s="55" t="s">
        <v>116</v>
      </c>
      <c r="C330" s="56" t="s">
        <v>294</v>
      </c>
      <c r="D330" s="55"/>
      <c r="E330" s="79">
        <f>E331</f>
        <v>6734.92</v>
      </c>
      <c r="F330" s="79">
        <f>F331</f>
        <v>0</v>
      </c>
      <c r="G330" s="79">
        <f>G331</f>
        <v>6734.92</v>
      </c>
      <c r="H330" s="79">
        <f>H331</f>
        <v>0</v>
      </c>
    </row>
    <row r="331" spans="1:8" ht="46.5">
      <c r="A331" s="54" t="s">
        <v>307</v>
      </c>
      <c r="B331" s="55" t="s">
        <v>116</v>
      </c>
      <c r="C331" s="56" t="s">
        <v>308</v>
      </c>
      <c r="D331" s="55"/>
      <c r="E331" s="79">
        <f>E338+E340+E332+E334+E336</f>
        <v>6734.92</v>
      </c>
      <c r="F331" s="79">
        <f>F338+F340+F332+F334+F336</f>
        <v>0</v>
      </c>
      <c r="G331" s="79">
        <f>G338+G340+G332+G334+G336</f>
        <v>6734.92</v>
      </c>
      <c r="H331" s="79">
        <f>H338+H340+H332+H334+H336</f>
        <v>0</v>
      </c>
    </row>
    <row r="332" spans="1:8" ht="46.5">
      <c r="A332" s="54" t="s">
        <v>836</v>
      </c>
      <c r="B332" s="55" t="s">
        <v>116</v>
      </c>
      <c r="C332" s="56" t="s">
        <v>828</v>
      </c>
      <c r="D332" s="55"/>
      <c r="E332" s="79">
        <f>E333</f>
        <v>3499.4916000000003</v>
      </c>
      <c r="F332" s="79">
        <f>F333</f>
        <v>0</v>
      </c>
      <c r="G332" s="79">
        <f>G333</f>
        <v>3499.4916000000003</v>
      </c>
      <c r="H332" s="79">
        <f>H333</f>
        <v>0</v>
      </c>
    </row>
    <row r="333" spans="1:8" ht="15">
      <c r="A333" s="54" t="s">
        <v>145</v>
      </c>
      <c r="B333" s="55" t="s">
        <v>116</v>
      </c>
      <c r="C333" s="56" t="s">
        <v>828</v>
      </c>
      <c r="D333" s="55" t="s">
        <v>144</v>
      </c>
      <c r="E333" s="79">
        <f>1254.1716+2245.32</f>
        <v>3499.4916000000003</v>
      </c>
      <c r="F333" s="79"/>
      <c r="G333" s="79">
        <f>1254.1716+2245.32</f>
        <v>3499.4916000000003</v>
      </c>
      <c r="H333" s="79"/>
    </row>
    <row r="334" spans="1:8" ht="30.75">
      <c r="A334" s="54" t="s">
        <v>837</v>
      </c>
      <c r="B334" s="55" t="s">
        <v>116</v>
      </c>
      <c r="C334" s="56" t="s">
        <v>829</v>
      </c>
      <c r="D334" s="55"/>
      <c r="E334" s="79">
        <f>E335</f>
        <v>991.1484</v>
      </c>
      <c r="F334" s="79">
        <f>F335</f>
        <v>0</v>
      </c>
      <c r="G334" s="79">
        <f>G335</f>
        <v>991.1484</v>
      </c>
      <c r="H334" s="79">
        <f>H335</f>
        <v>0</v>
      </c>
    </row>
    <row r="335" spans="1:8" ht="15">
      <c r="A335" s="54" t="s">
        <v>145</v>
      </c>
      <c r="B335" s="55" t="s">
        <v>116</v>
      </c>
      <c r="C335" s="56" t="s">
        <v>829</v>
      </c>
      <c r="D335" s="55" t="s">
        <v>144</v>
      </c>
      <c r="E335" s="79">
        <v>991.1484</v>
      </c>
      <c r="F335" s="79"/>
      <c r="G335" s="79">
        <v>991.1484</v>
      </c>
      <c r="H335" s="79"/>
    </row>
    <row r="336" spans="1:8" ht="46.5">
      <c r="A336" s="54" t="s">
        <v>838</v>
      </c>
      <c r="B336" s="55" t="s">
        <v>116</v>
      </c>
      <c r="C336" s="56" t="s">
        <v>830</v>
      </c>
      <c r="D336" s="55"/>
      <c r="E336" s="79">
        <f>E337</f>
        <v>2244.28</v>
      </c>
      <c r="F336" s="79">
        <f>F337</f>
        <v>0</v>
      </c>
      <c r="G336" s="79">
        <f>G337</f>
        <v>2244.28</v>
      </c>
      <c r="H336" s="79">
        <f>H337</f>
        <v>0</v>
      </c>
    </row>
    <row r="337" spans="1:8" ht="15">
      <c r="A337" s="54" t="s">
        <v>145</v>
      </c>
      <c r="B337" s="55" t="s">
        <v>116</v>
      </c>
      <c r="C337" s="56" t="s">
        <v>830</v>
      </c>
      <c r="D337" s="55" t="s">
        <v>144</v>
      </c>
      <c r="E337" s="79">
        <v>2244.28</v>
      </c>
      <c r="F337" s="79"/>
      <c r="G337" s="79">
        <v>2244.28</v>
      </c>
      <c r="H337" s="79"/>
    </row>
    <row r="338" spans="1:8" ht="30.75" hidden="1">
      <c r="A338" s="54" t="s">
        <v>418</v>
      </c>
      <c r="B338" s="55" t="s">
        <v>116</v>
      </c>
      <c r="C338" s="56" t="s">
        <v>417</v>
      </c>
      <c r="D338" s="55"/>
      <c r="E338" s="79">
        <f>E339</f>
        <v>0</v>
      </c>
      <c r="F338" s="79">
        <f>F339</f>
        <v>0</v>
      </c>
      <c r="G338" s="79">
        <f>G339</f>
        <v>0</v>
      </c>
      <c r="H338" s="79">
        <f>H339</f>
        <v>0</v>
      </c>
    </row>
    <row r="339" spans="1:8" ht="15" hidden="1">
      <c r="A339" s="54" t="s">
        <v>145</v>
      </c>
      <c r="B339" s="55" t="s">
        <v>116</v>
      </c>
      <c r="C339" s="56" t="s">
        <v>417</v>
      </c>
      <c r="D339" s="55" t="s">
        <v>144</v>
      </c>
      <c r="E339" s="79"/>
      <c r="F339" s="46"/>
      <c r="G339" s="46"/>
      <c r="H339" s="46"/>
    </row>
    <row r="340" spans="1:8" ht="46.5" hidden="1">
      <c r="A340" s="54" t="s">
        <v>420</v>
      </c>
      <c r="B340" s="55" t="s">
        <v>116</v>
      </c>
      <c r="C340" s="56" t="s">
        <v>419</v>
      </c>
      <c r="D340" s="55"/>
      <c r="E340" s="79">
        <f>E341</f>
        <v>0</v>
      </c>
      <c r="F340" s="79">
        <f>F341</f>
        <v>0</v>
      </c>
      <c r="G340" s="79">
        <f>G341</f>
        <v>0</v>
      </c>
      <c r="H340" s="79">
        <f>H341</f>
        <v>0</v>
      </c>
    </row>
    <row r="341" spans="1:8" ht="15" hidden="1">
      <c r="A341" s="54" t="s">
        <v>145</v>
      </c>
      <c r="B341" s="55" t="s">
        <v>116</v>
      </c>
      <c r="C341" s="56" t="s">
        <v>419</v>
      </c>
      <c r="D341" s="55" t="s">
        <v>144</v>
      </c>
      <c r="E341" s="79"/>
      <c r="F341" s="46"/>
      <c r="G341" s="46"/>
      <c r="H341" s="46"/>
    </row>
    <row r="342" spans="1:8" ht="15">
      <c r="A342" s="54" t="s">
        <v>42</v>
      </c>
      <c r="B342" s="55" t="s">
        <v>117</v>
      </c>
      <c r="C342" s="56"/>
      <c r="D342" s="66"/>
      <c r="E342" s="79">
        <f>E343+E362</f>
        <v>91.08</v>
      </c>
      <c r="F342" s="79">
        <f>F343+F362</f>
        <v>0</v>
      </c>
      <c r="G342" s="79">
        <f>G343+G362</f>
        <v>91.08</v>
      </c>
      <c r="H342" s="79">
        <f>H343+H362</f>
        <v>0</v>
      </c>
    </row>
    <row r="343" spans="1:8" ht="30.75" hidden="1">
      <c r="A343" s="54" t="s">
        <v>28</v>
      </c>
      <c r="B343" s="55" t="s">
        <v>117</v>
      </c>
      <c r="C343" s="56" t="s">
        <v>375</v>
      </c>
      <c r="D343" s="66"/>
      <c r="E343" s="79">
        <f>E344+E347</f>
        <v>0</v>
      </c>
      <c r="F343" s="79">
        <f>F344+F347</f>
        <v>0</v>
      </c>
      <c r="G343" s="79">
        <f>G344+G347</f>
        <v>0</v>
      </c>
      <c r="H343" s="79">
        <f>H344+H347</f>
        <v>0</v>
      </c>
    </row>
    <row r="344" spans="1:8" ht="46.5" hidden="1">
      <c r="A344" s="54" t="s">
        <v>222</v>
      </c>
      <c r="B344" s="55" t="s">
        <v>117</v>
      </c>
      <c r="C344" s="56" t="s">
        <v>230</v>
      </c>
      <c r="D344" s="55"/>
      <c r="E344" s="79">
        <f>E345</f>
        <v>0</v>
      </c>
      <c r="F344" s="79">
        <f aca="true" t="shared" si="32" ref="F344:H345">F345</f>
        <v>0</v>
      </c>
      <c r="G344" s="79">
        <f t="shared" si="32"/>
        <v>0</v>
      </c>
      <c r="H344" s="79">
        <f t="shared" si="32"/>
        <v>0</v>
      </c>
    </row>
    <row r="345" spans="1:8" ht="78" hidden="1">
      <c r="A345" s="54" t="s">
        <v>199</v>
      </c>
      <c r="B345" s="55" t="s">
        <v>117</v>
      </c>
      <c r="C345" s="56" t="s">
        <v>363</v>
      </c>
      <c r="D345" s="66"/>
      <c r="E345" s="79">
        <f>E346</f>
        <v>0</v>
      </c>
      <c r="F345" s="79">
        <f t="shared" si="32"/>
        <v>0</v>
      </c>
      <c r="G345" s="79">
        <f t="shared" si="32"/>
        <v>0</v>
      </c>
      <c r="H345" s="79">
        <f t="shared" si="32"/>
        <v>0</v>
      </c>
    </row>
    <row r="346" spans="1:8" ht="30.75" hidden="1">
      <c r="A346" s="54" t="s">
        <v>140</v>
      </c>
      <c r="B346" s="55" t="s">
        <v>117</v>
      </c>
      <c r="C346" s="56" t="s">
        <v>363</v>
      </c>
      <c r="D346" s="55" t="s">
        <v>141</v>
      </c>
      <c r="E346" s="79"/>
      <c r="F346" s="46"/>
      <c r="G346" s="46"/>
      <c r="H346" s="46"/>
    </row>
    <row r="347" spans="1:8" ht="46.5" hidden="1">
      <c r="A347" s="54" t="s">
        <v>224</v>
      </c>
      <c r="B347" s="55" t="s">
        <v>117</v>
      </c>
      <c r="C347" s="56" t="s">
        <v>232</v>
      </c>
      <c r="D347" s="55"/>
      <c r="E347" s="79">
        <f>E348+E350+E352+E354+E356+E358+E360</f>
        <v>0</v>
      </c>
      <c r="F347" s="79">
        <f>F348+F350+F352+F354+F356+F358+F360</f>
        <v>0</v>
      </c>
      <c r="G347" s="79">
        <f>G348+G350+G352+G354+G356+G358+G360</f>
        <v>0</v>
      </c>
      <c r="H347" s="79">
        <f>H348+H350+H352+H354+H356+H358+H360</f>
        <v>0</v>
      </c>
    </row>
    <row r="348" spans="1:8" ht="46.5" hidden="1">
      <c r="A348" s="54" t="s">
        <v>146</v>
      </c>
      <c r="B348" s="55" t="s">
        <v>117</v>
      </c>
      <c r="C348" s="56" t="s">
        <v>371</v>
      </c>
      <c r="D348" s="55"/>
      <c r="E348" s="79">
        <f>E349</f>
        <v>0</v>
      </c>
      <c r="F348" s="79">
        <f>F349</f>
        <v>0</v>
      </c>
      <c r="G348" s="79">
        <f>G349</f>
        <v>0</v>
      </c>
      <c r="H348" s="79">
        <f>H349</f>
        <v>0</v>
      </c>
    </row>
    <row r="349" spans="1:8" ht="15" hidden="1">
      <c r="A349" s="54" t="s">
        <v>145</v>
      </c>
      <c r="B349" s="55" t="s">
        <v>117</v>
      </c>
      <c r="C349" s="56" t="s">
        <v>371</v>
      </c>
      <c r="D349" s="55" t="s">
        <v>144</v>
      </c>
      <c r="E349" s="79"/>
      <c r="F349" s="46"/>
      <c r="G349" s="46"/>
      <c r="H349" s="46"/>
    </row>
    <row r="350" spans="1:8" ht="30.75" hidden="1">
      <c r="A350" s="54" t="s">
        <v>177</v>
      </c>
      <c r="B350" s="55" t="s">
        <v>117</v>
      </c>
      <c r="C350" s="56" t="s">
        <v>380</v>
      </c>
      <c r="D350" s="55"/>
      <c r="E350" s="79">
        <f>E351</f>
        <v>0</v>
      </c>
      <c r="F350" s="79">
        <f>F351</f>
        <v>0</v>
      </c>
      <c r="G350" s="79">
        <f>G351</f>
        <v>0</v>
      </c>
      <c r="H350" s="79">
        <f>H351</f>
        <v>0</v>
      </c>
    </row>
    <row r="351" spans="1:8" ht="30.75" hidden="1">
      <c r="A351" s="54" t="s">
        <v>173</v>
      </c>
      <c r="B351" s="55" t="s">
        <v>117</v>
      </c>
      <c r="C351" s="56" t="s">
        <v>380</v>
      </c>
      <c r="D351" s="55" t="s">
        <v>133</v>
      </c>
      <c r="E351" s="79"/>
      <c r="F351" s="46"/>
      <c r="G351" s="46"/>
      <c r="H351" s="46"/>
    </row>
    <row r="352" spans="1:8" ht="62.25" hidden="1">
      <c r="A352" s="54" t="s">
        <v>200</v>
      </c>
      <c r="B352" s="55" t="s">
        <v>117</v>
      </c>
      <c r="C352" s="56" t="s">
        <v>367</v>
      </c>
      <c r="D352" s="66"/>
      <c r="E352" s="79">
        <f>E353</f>
        <v>0</v>
      </c>
      <c r="F352" s="79">
        <f>F353</f>
        <v>0</v>
      </c>
      <c r="G352" s="79">
        <f>G353</f>
        <v>0</v>
      </c>
      <c r="H352" s="79">
        <f>H353</f>
        <v>0</v>
      </c>
    </row>
    <row r="353" spans="1:8" ht="15" hidden="1">
      <c r="A353" s="54" t="s">
        <v>145</v>
      </c>
      <c r="B353" s="55" t="s">
        <v>117</v>
      </c>
      <c r="C353" s="56" t="s">
        <v>367</v>
      </c>
      <c r="D353" s="55" t="s">
        <v>144</v>
      </c>
      <c r="E353" s="79"/>
      <c r="F353" s="46"/>
      <c r="G353" s="46"/>
      <c r="H353" s="46"/>
    </row>
    <row r="354" spans="1:8" ht="62.25" hidden="1">
      <c r="A354" s="54" t="s">
        <v>129</v>
      </c>
      <c r="B354" s="55" t="s">
        <v>117</v>
      </c>
      <c r="C354" s="56" t="s">
        <v>368</v>
      </c>
      <c r="D354" s="55"/>
      <c r="E354" s="79">
        <f>E355</f>
        <v>0</v>
      </c>
      <c r="F354" s="79">
        <f>F355</f>
        <v>0</v>
      </c>
      <c r="G354" s="79">
        <f>G355</f>
        <v>0</v>
      </c>
      <c r="H354" s="79">
        <f>H355</f>
        <v>0</v>
      </c>
    </row>
    <row r="355" spans="1:8" ht="15" hidden="1">
      <c r="A355" s="54" t="s">
        <v>145</v>
      </c>
      <c r="B355" s="55" t="s">
        <v>117</v>
      </c>
      <c r="C355" s="56" t="s">
        <v>368</v>
      </c>
      <c r="D355" s="55" t="s">
        <v>144</v>
      </c>
      <c r="E355" s="79"/>
      <c r="F355" s="46"/>
      <c r="G355" s="46"/>
      <c r="H355" s="46"/>
    </row>
    <row r="356" spans="1:8" ht="30.75" hidden="1">
      <c r="A356" s="54" t="s">
        <v>201</v>
      </c>
      <c r="B356" s="55" t="s">
        <v>117</v>
      </c>
      <c r="C356" s="56" t="s">
        <v>372</v>
      </c>
      <c r="D356" s="55"/>
      <c r="E356" s="79">
        <f>E357</f>
        <v>0</v>
      </c>
      <c r="F356" s="79">
        <f>F357</f>
        <v>0</v>
      </c>
      <c r="G356" s="79">
        <f>G357</f>
        <v>0</v>
      </c>
      <c r="H356" s="79">
        <f>H357</f>
        <v>0</v>
      </c>
    </row>
    <row r="357" spans="1:8" ht="15" hidden="1">
      <c r="A357" s="54" t="s">
        <v>145</v>
      </c>
      <c r="B357" s="55" t="s">
        <v>117</v>
      </c>
      <c r="C357" s="56" t="s">
        <v>372</v>
      </c>
      <c r="D357" s="55" t="s">
        <v>144</v>
      </c>
      <c r="E357" s="79"/>
      <c r="F357" s="46"/>
      <c r="G357" s="46"/>
      <c r="H357" s="46"/>
    </row>
    <row r="358" spans="1:8" ht="30.75" hidden="1">
      <c r="A358" s="54" t="s">
        <v>198</v>
      </c>
      <c r="B358" s="55" t="s">
        <v>117</v>
      </c>
      <c r="C358" s="56" t="s">
        <v>369</v>
      </c>
      <c r="D358" s="55"/>
      <c r="E358" s="79">
        <f>E359</f>
        <v>0</v>
      </c>
      <c r="F358" s="79">
        <f>F359</f>
        <v>0</v>
      </c>
      <c r="G358" s="79">
        <f>G359</f>
        <v>0</v>
      </c>
      <c r="H358" s="79">
        <f>H359</f>
        <v>0</v>
      </c>
    </row>
    <row r="359" spans="1:8" ht="15" hidden="1">
      <c r="A359" s="54" t="s">
        <v>145</v>
      </c>
      <c r="B359" s="55" t="s">
        <v>117</v>
      </c>
      <c r="C359" s="56" t="s">
        <v>369</v>
      </c>
      <c r="D359" s="55" t="s">
        <v>144</v>
      </c>
      <c r="E359" s="79"/>
      <c r="F359" s="46"/>
      <c r="G359" s="46"/>
      <c r="H359" s="46"/>
    </row>
    <row r="360" spans="1:8" ht="30.75" hidden="1">
      <c r="A360" s="54" t="s">
        <v>167</v>
      </c>
      <c r="B360" s="55" t="s">
        <v>117</v>
      </c>
      <c r="C360" s="56" t="s">
        <v>370</v>
      </c>
      <c r="D360" s="55"/>
      <c r="E360" s="79">
        <f>E361</f>
        <v>0</v>
      </c>
      <c r="F360" s="79">
        <f>F361</f>
        <v>0</v>
      </c>
      <c r="G360" s="79">
        <f>G361</f>
        <v>0</v>
      </c>
      <c r="H360" s="79">
        <f>H361</f>
        <v>0</v>
      </c>
    </row>
    <row r="361" spans="1:8" ht="15" hidden="1">
      <c r="A361" s="54" t="s">
        <v>145</v>
      </c>
      <c r="B361" s="55" t="s">
        <v>117</v>
      </c>
      <c r="C361" s="56" t="s">
        <v>370</v>
      </c>
      <c r="D361" s="55" t="s">
        <v>144</v>
      </c>
      <c r="E361" s="79"/>
      <c r="F361" s="46"/>
      <c r="G361" s="46"/>
      <c r="H361" s="46"/>
    </row>
    <row r="362" spans="1:8" ht="62.25">
      <c r="A362" s="54" t="s">
        <v>293</v>
      </c>
      <c r="B362" s="55" t="s">
        <v>117</v>
      </c>
      <c r="C362" s="56" t="s">
        <v>294</v>
      </c>
      <c r="D362" s="55"/>
      <c r="E362" s="79">
        <f>E363</f>
        <v>91.08</v>
      </c>
      <c r="F362" s="79">
        <f>F363</f>
        <v>0</v>
      </c>
      <c r="G362" s="79">
        <f>G363</f>
        <v>91.08</v>
      </c>
      <c r="H362" s="79">
        <f>H363</f>
        <v>0</v>
      </c>
    </row>
    <row r="363" spans="1:8" ht="46.5">
      <c r="A363" s="54" t="s">
        <v>307</v>
      </c>
      <c r="B363" s="55" t="s">
        <v>117</v>
      </c>
      <c r="C363" s="56" t="s">
        <v>308</v>
      </c>
      <c r="D363" s="55"/>
      <c r="E363" s="79">
        <f>E364+E366+E368</f>
        <v>91.08</v>
      </c>
      <c r="F363" s="79">
        <f>F364+F366+F368</f>
        <v>0</v>
      </c>
      <c r="G363" s="79">
        <f>G364+G366+G368</f>
        <v>91.08</v>
      </c>
      <c r="H363" s="79">
        <f>H364+H366+H368</f>
        <v>0</v>
      </c>
    </row>
    <row r="364" spans="1:8" ht="62.25">
      <c r="A364" s="54" t="s">
        <v>127</v>
      </c>
      <c r="B364" s="55" t="s">
        <v>117</v>
      </c>
      <c r="C364" s="56" t="s">
        <v>309</v>
      </c>
      <c r="D364" s="55"/>
      <c r="E364" s="79">
        <f>E365</f>
        <v>91.08</v>
      </c>
      <c r="F364" s="79">
        <f>F365</f>
        <v>0</v>
      </c>
      <c r="G364" s="79">
        <f>G365</f>
        <v>91.08</v>
      </c>
      <c r="H364" s="79">
        <f>H365</f>
        <v>0</v>
      </c>
    </row>
    <row r="365" spans="1:8" ht="30.75">
      <c r="A365" s="54" t="s">
        <v>182</v>
      </c>
      <c r="B365" s="55" t="s">
        <v>117</v>
      </c>
      <c r="C365" s="56" t="s">
        <v>309</v>
      </c>
      <c r="D365" s="55" t="s">
        <v>148</v>
      </c>
      <c r="E365" s="79">
        <v>91.08</v>
      </c>
      <c r="F365" s="46"/>
      <c r="G365" s="46">
        <v>91.08</v>
      </c>
      <c r="H365" s="46"/>
    </row>
    <row r="366" spans="1:8" ht="62.25" hidden="1">
      <c r="A366" s="54" t="s">
        <v>202</v>
      </c>
      <c r="B366" s="55" t="s">
        <v>117</v>
      </c>
      <c r="C366" s="56" t="s">
        <v>381</v>
      </c>
      <c r="D366" s="55"/>
      <c r="E366" s="79">
        <f>E367</f>
        <v>0</v>
      </c>
      <c r="F366" s="79">
        <f>F367</f>
        <v>0</v>
      </c>
      <c r="G366" s="79">
        <f>G367</f>
        <v>0</v>
      </c>
      <c r="H366" s="79">
        <f>H367</f>
        <v>0</v>
      </c>
    </row>
    <row r="367" spans="1:8" ht="30.75" hidden="1">
      <c r="A367" s="54" t="s">
        <v>182</v>
      </c>
      <c r="B367" s="55" t="s">
        <v>117</v>
      </c>
      <c r="C367" s="56" t="s">
        <v>381</v>
      </c>
      <c r="D367" s="55" t="s">
        <v>148</v>
      </c>
      <c r="E367" s="79"/>
      <c r="F367" s="46"/>
      <c r="G367" s="46"/>
      <c r="H367" s="46"/>
    </row>
    <row r="368" spans="1:8" ht="78" hidden="1">
      <c r="A368" s="54" t="s">
        <v>162</v>
      </c>
      <c r="B368" s="55" t="s">
        <v>117</v>
      </c>
      <c r="C368" s="56" t="s">
        <v>310</v>
      </c>
      <c r="D368" s="55"/>
      <c r="E368" s="79">
        <f>E369</f>
        <v>0</v>
      </c>
      <c r="F368" s="79">
        <f>F369</f>
        <v>0</v>
      </c>
      <c r="G368" s="79">
        <f>G369</f>
        <v>0</v>
      </c>
      <c r="H368" s="79">
        <f>H369</f>
        <v>0</v>
      </c>
    </row>
    <row r="369" spans="1:8" ht="30.75" hidden="1">
      <c r="A369" s="54" t="s">
        <v>173</v>
      </c>
      <c r="B369" s="55" t="s">
        <v>117</v>
      </c>
      <c r="C369" s="56" t="s">
        <v>310</v>
      </c>
      <c r="D369" s="55" t="s">
        <v>133</v>
      </c>
      <c r="E369" s="79"/>
      <c r="F369" s="46"/>
      <c r="G369" s="46"/>
      <c r="H369" s="46"/>
    </row>
    <row r="370" spans="1:8" s="53" customFormat="1" ht="15" hidden="1">
      <c r="A370" s="49" t="s">
        <v>79</v>
      </c>
      <c r="B370" s="50" t="s">
        <v>118</v>
      </c>
      <c r="C370" s="51"/>
      <c r="D370" s="50"/>
      <c r="E370" s="78">
        <f>E371</f>
        <v>0</v>
      </c>
      <c r="F370" s="78">
        <f aca="true" t="shared" si="33" ref="F370:H371">F371</f>
        <v>0</v>
      </c>
      <c r="G370" s="78">
        <f t="shared" si="33"/>
        <v>0</v>
      </c>
      <c r="H370" s="78">
        <f t="shared" si="33"/>
        <v>0</v>
      </c>
    </row>
    <row r="371" spans="1:8" ht="15" hidden="1">
      <c r="A371" s="54" t="s">
        <v>81</v>
      </c>
      <c r="B371" s="55" t="s">
        <v>80</v>
      </c>
      <c r="C371" s="56"/>
      <c r="D371" s="55"/>
      <c r="E371" s="79">
        <f>E372</f>
        <v>0</v>
      </c>
      <c r="F371" s="79">
        <f t="shared" si="33"/>
        <v>0</v>
      </c>
      <c r="G371" s="79">
        <f t="shared" si="33"/>
        <v>0</v>
      </c>
      <c r="H371" s="79">
        <f t="shared" si="33"/>
        <v>0</v>
      </c>
    </row>
    <row r="372" spans="1:8" ht="46.5" hidden="1">
      <c r="A372" s="54" t="s">
        <v>239</v>
      </c>
      <c r="B372" s="55" t="s">
        <v>80</v>
      </c>
      <c r="C372" s="56" t="s">
        <v>240</v>
      </c>
      <c r="D372" s="55"/>
      <c r="E372" s="79">
        <f>E373+E376</f>
        <v>0</v>
      </c>
      <c r="F372" s="79">
        <f>F373+F376</f>
        <v>0</v>
      </c>
      <c r="G372" s="79">
        <f>G373+G376</f>
        <v>0</v>
      </c>
      <c r="H372" s="79">
        <f>H373+H376</f>
        <v>0</v>
      </c>
    </row>
    <row r="373" spans="1:8" ht="30.75" hidden="1">
      <c r="A373" s="54" t="s">
        <v>244</v>
      </c>
      <c r="B373" s="55" t="s">
        <v>80</v>
      </c>
      <c r="C373" s="56" t="s">
        <v>245</v>
      </c>
      <c r="D373" s="55"/>
      <c r="E373" s="79">
        <f>E374</f>
        <v>0</v>
      </c>
      <c r="F373" s="79">
        <f aca="true" t="shared" si="34" ref="F373:H374">F374</f>
        <v>0</v>
      </c>
      <c r="G373" s="79">
        <f t="shared" si="34"/>
        <v>0</v>
      </c>
      <c r="H373" s="79">
        <f t="shared" si="34"/>
        <v>0</v>
      </c>
    </row>
    <row r="374" spans="1:8" ht="15" hidden="1">
      <c r="A374" s="54" t="s">
        <v>34</v>
      </c>
      <c r="B374" s="55" t="s">
        <v>80</v>
      </c>
      <c r="C374" s="56" t="s">
        <v>246</v>
      </c>
      <c r="D374" s="55"/>
      <c r="E374" s="79">
        <f>E375</f>
        <v>0</v>
      </c>
      <c r="F374" s="79">
        <f t="shared" si="34"/>
        <v>0</v>
      </c>
      <c r="G374" s="79">
        <f t="shared" si="34"/>
        <v>0</v>
      </c>
      <c r="H374" s="79">
        <f t="shared" si="34"/>
        <v>0</v>
      </c>
    </row>
    <row r="375" spans="1:8" ht="30.75" hidden="1">
      <c r="A375" s="54" t="s">
        <v>140</v>
      </c>
      <c r="B375" s="55" t="s">
        <v>80</v>
      </c>
      <c r="C375" s="56" t="s">
        <v>246</v>
      </c>
      <c r="D375" s="55" t="s">
        <v>141</v>
      </c>
      <c r="E375" s="79"/>
      <c r="F375" s="46"/>
      <c r="G375" s="46"/>
      <c r="H375" s="46"/>
    </row>
    <row r="376" spans="1:8" ht="62.25" hidden="1">
      <c r="A376" s="54" t="s">
        <v>343</v>
      </c>
      <c r="B376" s="55" t="s">
        <v>80</v>
      </c>
      <c r="C376" s="56" t="s">
        <v>247</v>
      </c>
      <c r="D376" s="55"/>
      <c r="E376" s="79">
        <f>E377</f>
        <v>0</v>
      </c>
      <c r="F376" s="79">
        <f>F377</f>
        <v>0</v>
      </c>
      <c r="G376" s="79">
        <f>G377</f>
        <v>0</v>
      </c>
      <c r="H376" s="79">
        <f>H377</f>
        <v>0</v>
      </c>
    </row>
    <row r="377" spans="1:8" ht="15" hidden="1">
      <c r="A377" s="54" t="s">
        <v>22</v>
      </c>
      <c r="B377" s="55" t="s">
        <v>80</v>
      </c>
      <c r="C377" s="56" t="s">
        <v>248</v>
      </c>
      <c r="D377" s="55"/>
      <c r="E377" s="79">
        <f>E379+E378+E380</f>
        <v>0</v>
      </c>
      <c r="F377" s="79">
        <f>F379+F378+F380</f>
        <v>0</v>
      </c>
      <c r="G377" s="79">
        <f>G379+G378+G380</f>
        <v>0</v>
      </c>
      <c r="H377" s="79">
        <f>H379+H378+H380</f>
        <v>0</v>
      </c>
    </row>
    <row r="378" spans="1:8" ht="46.5" hidden="1">
      <c r="A378" s="54" t="s">
        <v>131</v>
      </c>
      <c r="B378" s="55" t="s">
        <v>80</v>
      </c>
      <c r="C378" s="56" t="s">
        <v>248</v>
      </c>
      <c r="D378" s="55" t="s">
        <v>132</v>
      </c>
      <c r="E378" s="79"/>
      <c r="F378" s="46"/>
      <c r="G378" s="46"/>
      <c r="H378" s="46"/>
    </row>
    <row r="379" spans="1:8" ht="30.75" hidden="1">
      <c r="A379" s="54" t="s">
        <v>173</v>
      </c>
      <c r="B379" s="55" t="s">
        <v>80</v>
      </c>
      <c r="C379" s="56" t="s">
        <v>248</v>
      </c>
      <c r="D379" s="55" t="s">
        <v>133</v>
      </c>
      <c r="E379" s="79"/>
      <c r="F379" s="46"/>
      <c r="G379" s="46"/>
      <c r="H379" s="46"/>
    </row>
    <row r="380" spans="1:8" ht="15" hidden="1">
      <c r="A380" s="54" t="s">
        <v>145</v>
      </c>
      <c r="B380" s="55" t="s">
        <v>80</v>
      </c>
      <c r="C380" s="56" t="s">
        <v>248</v>
      </c>
      <c r="D380" s="55" t="s">
        <v>144</v>
      </c>
      <c r="E380" s="79"/>
      <c r="F380" s="79"/>
      <c r="G380" s="79"/>
      <c r="H380" s="79"/>
    </row>
    <row r="381" spans="1:8" s="53" customFormat="1" ht="15" hidden="1">
      <c r="A381" s="49" t="s">
        <v>83</v>
      </c>
      <c r="B381" s="50" t="s">
        <v>82</v>
      </c>
      <c r="C381" s="51"/>
      <c r="D381" s="50"/>
      <c r="E381" s="78">
        <f>E382+E387</f>
        <v>0</v>
      </c>
      <c r="F381" s="78">
        <f>F382+F387</f>
        <v>0</v>
      </c>
      <c r="G381" s="78">
        <f>G382+G387</f>
        <v>0</v>
      </c>
      <c r="H381" s="78">
        <f>H382+H387</f>
        <v>0</v>
      </c>
    </row>
    <row r="382" spans="1:8" ht="15" hidden="1">
      <c r="A382" s="54" t="s">
        <v>20</v>
      </c>
      <c r="B382" s="55" t="s">
        <v>84</v>
      </c>
      <c r="C382" s="56"/>
      <c r="D382" s="55"/>
      <c r="E382" s="79">
        <f>E383</f>
        <v>0</v>
      </c>
      <c r="F382" s="79">
        <f aca="true" t="shared" si="35" ref="F382:H385">F383</f>
        <v>0</v>
      </c>
      <c r="G382" s="79">
        <f t="shared" si="35"/>
        <v>0</v>
      </c>
      <c r="H382" s="79">
        <f t="shared" si="35"/>
        <v>0</v>
      </c>
    </row>
    <row r="383" spans="1:8" ht="30.75" hidden="1">
      <c r="A383" s="54" t="s">
        <v>71</v>
      </c>
      <c r="B383" s="55" t="s">
        <v>84</v>
      </c>
      <c r="C383" s="56" t="s">
        <v>261</v>
      </c>
      <c r="D383" s="55"/>
      <c r="E383" s="79">
        <f>E384</f>
        <v>0</v>
      </c>
      <c r="F383" s="79">
        <f t="shared" si="35"/>
        <v>0</v>
      </c>
      <c r="G383" s="79">
        <f t="shared" si="35"/>
        <v>0</v>
      </c>
      <c r="H383" s="79">
        <f t="shared" si="35"/>
        <v>0</v>
      </c>
    </row>
    <row r="384" spans="1:8" ht="30.75" hidden="1">
      <c r="A384" s="54" t="s">
        <v>346</v>
      </c>
      <c r="B384" s="55" t="s">
        <v>84</v>
      </c>
      <c r="C384" s="56" t="s">
        <v>271</v>
      </c>
      <c r="D384" s="55"/>
      <c r="E384" s="79">
        <f>E385</f>
        <v>0</v>
      </c>
      <c r="F384" s="79">
        <f t="shared" si="35"/>
        <v>0</v>
      </c>
      <c r="G384" s="79">
        <f t="shared" si="35"/>
        <v>0</v>
      </c>
      <c r="H384" s="79">
        <f t="shared" si="35"/>
        <v>0</v>
      </c>
    </row>
    <row r="385" spans="1:8" ht="15" hidden="1">
      <c r="A385" s="54" t="s">
        <v>138</v>
      </c>
      <c r="B385" s="55" t="s">
        <v>84</v>
      </c>
      <c r="C385" s="56" t="s">
        <v>272</v>
      </c>
      <c r="D385" s="55"/>
      <c r="E385" s="79">
        <f>E386</f>
        <v>0</v>
      </c>
      <c r="F385" s="79">
        <f t="shared" si="35"/>
        <v>0</v>
      </c>
      <c r="G385" s="79">
        <f t="shared" si="35"/>
        <v>0</v>
      </c>
      <c r="H385" s="79">
        <f t="shared" si="35"/>
        <v>0</v>
      </c>
    </row>
    <row r="386" spans="1:8" ht="30.75" hidden="1">
      <c r="A386" s="54" t="s">
        <v>173</v>
      </c>
      <c r="B386" s="55" t="s">
        <v>84</v>
      </c>
      <c r="C386" s="56" t="s">
        <v>272</v>
      </c>
      <c r="D386" s="55" t="s">
        <v>133</v>
      </c>
      <c r="E386" s="79"/>
      <c r="F386" s="46"/>
      <c r="G386" s="46"/>
      <c r="H386" s="46"/>
    </row>
    <row r="387" spans="1:8" ht="15" hidden="1">
      <c r="A387" s="54" t="s">
        <v>12</v>
      </c>
      <c r="B387" s="55" t="s">
        <v>85</v>
      </c>
      <c r="C387" s="56"/>
      <c r="D387" s="55"/>
      <c r="E387" s="79">
        <f>E388</f>
        <v>0</v>
      </c>
      <c r="F387" s="79">
        <f aca="true" t="shared" si="36" ref="F387:H390">F388</f>
        <v>0</v>
      </c>
      <c r="G387" s="79">
        <f t="shared" si="36"/>
        <v>0</v>
      </c>
      <c r="H387" s="79">
        <f t="shared" si="36"/>
        <v>0</v>
      </c>
    </row>
    <row r="388" spans="1:8" ht="30.75" hidden="1">
      <c r="A388" s="54" t="s">
        <v>71</v>
      </c>
      <c r="B388" s="55" t="s">
        <v>85</v>
      </c>
      <c r="C388" s="56" t="s">
        <v>261</v>
      </c>
      <c r="D388" s="55"/>
      <c r="E388" s="79">
        <f>E389</f>
        <v>0</v>
      </c>
      <c r="F388" s="79">
        <f t="shared" si="36"/>
        <v>0</v>
      </c>
      <c r="G388" s="79">
        <f t="shared" si="36"/>
        <v>0</v>
      </c>
      <c r="H388" s="79">
        <f t="shared" si="36"/>
        <v>0</v>
      </c>
    </row>
    <row r="389" spans="1:8" ht="30.75" hidden="1">
      <c r="A389" s="54" t="s">
        <v>273</v>
      </c>
      <c r="B389" s="55" t="s">
        <v>85</v>
      </c>
      <c r="C389" s="56" t="s">
        <v>274</v>
      </c>
      <c r="D389" s="55"/>
      <c r="E389" s="79">
        <f>E390</f>
        <v>0</v>
      </c>
      <c r="F389" s="79">
        <f t="shared" si="36"/>
        <v>0</v>
      </c>
      <c r="G389" s="79">
        <f t="shared" si="36"/>
        <v>0</v>
      </c>
      <c r="H389" s="79">
        <f t="shared" si="36"/>
        <v>0</v>
      </c>
    </row>
    <row r="390" spans="1:8" ht="30.75" hidden="1">
      <c r="A390" s="54" t="s">
        <v>139</v>
      </c>
      <c r="B390" s="55" t="s">
        <v>85</v>
      </c>
      <c r="C390" s="56" t="s">
        <v>275</v>
      </c>
      <c r="D390" s="55"/>
      <c r="E390" s="79">
        <f>E391</f>
        <v>0</v>
      </c>
      <c r="F390" s="79">
        <f t="shared" si="36"/>
        <v>0</v>
      </c>
      <c r="G390" s="79">
        <f t="shared" si="36"/>
        <v>0</v>
      </c>
      <c r="H390" s="79">
        <f t="shared" si="36"/>
        <v>0</v>
      </c>
    </row>
    <row r="391" spans="1:8" ht="30.75" hidden="1">
      <c r="A391" s="54" t="s">
        <v>173</v>
      </c>
      <c r="B391" s="55" t="s">
        <v>85</v>
      </c>
      <c r="C391" s="56" t="s">
        <v>275</v>
      </c>
      <c r="D391" s="55" t="s">
        <v>133</v>
      </c>
      <c r="E391" s="79"/>
      <c r="F391" s="46"/>
      <c r="G391" s="46"/>
      <c r="H391" s="46"/>
    </row>
    <row r="392" spans="1:8" ht="30.75">
      <c r="A392" s="49" t="s">
        <v>184</v>
      </c>
      <c r="B392" s="50" t="s">
        <v>86</v>
      </c>
      <c r="C392" s="56"/>
      <c r="D392" s="55"/>
      <c r="E392" s="78">
        <f>E393+E398</f>
        <v>-2902</v>
      </c>
      <c r="F392" s="78">
        <f>F393+F398</f>
        <v>98</v>
      </c>
      <c r="G392" s="78">
        <f>G393+G398</f>
        <v>0</v>
      </c>
      <c r="H392" s="78">
        <f>H393+H398</f>
        <v>-3000</v>
      </c>
    </row>
    <row r="393" spans="1:8" ht="30.75" hidden="1">
      <c r="A393" s="54" t="s">
        <v>185</v>
      </c>
      <c r="B393" s="55" t="s">
        <v>91</v>
      </c>
      <c r="C393" s="56"/>
      <c r="D393" s="55"/>
      <c r="E393" s="79">
        <f>E394</f>
        <v>0</v>
      </c>
      <c r="F393" s="79">
        <f aca="true" t="shared" si="37" ref="F393:H396">F394</f>
        <v>0</v>
      </c>
      <c r="G393" s="79">
        <f t="shared" si="37"/>
        <v>0</v>
      </c>
      <c r="H393" s="79">
        <f t="shared" si="37"/>
        <v>0</v>
      </c>
    </row>
    <row r="394" spans="1:8" ht="46.5" hidden="1">
      <c r="A394" s="54" t="s">
        <v>29</v>
      </c>
      <c r="B394" s="55" t="s">
        <v>91</v>
      </c>
      <c r="C394" s="56" t="s">
        <v>233</v>
      </c>
      <c r="D394" s="55"/>
      <c r="E394" s="79">
        <f>E395</f>
        <v>0</v>
      </c>
      <c r="F394" s="79">
        <f t="shared" si="37"/>
        <v>0</v>
      </c>
      <c r="G394" s="79">
        <f t="shared" si="37"/>
        <v>0</v>
      </c>
      <c r="H394" s="79">
        <f t="shared" si="37"/>
        <v>0</v>
      </c>
    </row>
    <row r="395" spans="1:8" ht="62.25" hidden="1">
      <c r="A395" s="67" t="s">
        <v>235</v>
      </c>
      <c r="B395" s="56" t="s">
        <v>91</v>
      </c>
      <c r="C395" s="56" t="s">
        <v>238</v>
      </c>
      <c r="D395" s="56"/>
      <c r="E395" s="99">
        <f>E396</f>
        <v>0</v>
      </c>
      <c r="F395" s="79">
        <f t="shared" si="37"/>
        <v>0</v>
      </c>
      <c r="G395" s="79">
        <f t="shared" si="37"/>
        <v>0</v>
      </c>
      <c r="H395" s="79">
        <f t="shared" si="37"/>
        <v>0</v>
      </c>
    </row>
    <row r="396" spans="1:8" ht="15" hidden="1">
      <c r="A396" s="67" t="s">
        <v>161</v>
      </c>
      <c r="B396" s="56" t="s">
        <v>91</v>
      </c>
      <c r="C396" s="56" t="s">
        <v>435</v>
      </c>
      <c r="D396" s="56"/>
      <c r="E396" s="99">
        <f>E397</f>
        <v>0</v>
      </c>
      <c r="F396" s="79">
        <f t="shared" si="37"/>
        <v>0</v>
      </c>
      <c r="G396" s="79">
        <f t="shared" si="37"/>
        <v>0</v>
      </c>
      <c r="H396" s="79">
        <f t="shared" si="37"/>
        <v>0</v>
      </c>
    </row>
    <row r="397" spans="1:8" ht="15" hidden="1">
      <c r="A397" s="67" t="s">
        <v>2</v>
      </c>
      <c r="B397" s="56" t="s">
        <v>91</v>
      </c>
      <c r="C397" s="56" t="s">
        <v>435</v>
      </c>
      <c r="D397" s="56" t="s">
        <v>143</v>
      </c>
      <c r="E397" s="99"/>
      <c r="F397" s="44"/>
      <c r="G397" s="46"/>
      <c r="H397" s="46"/>
    </row>
    <row r="398" spans="1:8" ht="15">
      <c r="A398" s="67" t="s">
        <v>451</v>
      </c>
      <c r="B398" s="56" t="s">
        <v>449</v>
      </c>
      <c r="C398" s="56"/>
      <c r="D398" s="56"/>
      <c r="E398" s="99">
        <f>E399+E403</f>
        <v>-2902</v>
      </c>
      <c r="F398" s="99">
        <f>F399+F403</f>
        <v>98</v>
      </c>
      <c r="G398" s="99">
        <f>G399+G403</f>
        <v>0</v>
      </c>
      <c r="H398" s="99">
        <f>H399+H403</f>
        <v>-3000</v>
      </c>
    </row>
    <row r="399" spans="1:8" ht="30.75">
      <c r="A399" s="67" t="s">
        <v>71</v>
      </c>
      <c r="B399" s="56" t="s">
        <v>449</v>
      </c>
      <c r="C399" s="56" t="s">
        <v>261</v>
      </c>
      <c r="D399" s="56"/>
      <c r="E399" s="99">
        <f>E400</f>
        <v>-3000</v>
      </c>
      <c r="F399" s="99">
        <f aca="true" t="shared" si="38" ref="F399:H401">F400</f>
        <v>0</v>
      </c>
      <c r="G399" s="99">
        <f t="shared" si="38"/>
        <v>0</v>
      </c>
      <c r="H399" s="99">
        <f t="shared" si="38"/>
        <v>-3000</v>
      </c>
    </row>
    <row r="400" spans="1:8" ht="46.5">
      <c r="A400" s="67" t="s">
        <v>263</v>
      </c>
      <c r="B400" s="56" t="s">
        <v>449</v>
      </c>
      <c r="C400" s="56" t="s">
        <v>262</v>
      </c>
      <c r="D400" s="56"/>
      <c r="E400" s="99">
        <f>E401</f>
        <v>-3000</v>
      </c>
      <c r="F400" s="99">
        <f t="shared" si="38"/>
        <v>0</v>
      </c>
      <c r="G400" s="99">
        <f t="shared" si="38"/>
        <v>0</v>
      </c>
      <c r="H400" s="99">
        <f t="shared" si="38"/>
        <v>-3000</v>
      </c>
    </row>
    <row r="401" spans="1:8" ht="15">
      <c r="A401" s="67" t="s">
        <v>452</v>
      </c>
      <c r="B401" s="56" t="s">
        <v>449</v>
      </c>
      <c r="C401" s="56" t="s">
        <v>450</v>
      </c>
      <c r="D401" s="75"/>
      <c r="E401" s="79">
        <f>E402</f>
        <v>-3000</v>
      </c>
      <c r="F401" s="99">
        <f t="shared" si="38"/>
        <v>0</v>
      </c>
      <c r="G401" s="99">
        <f t="shared" si="38"/>
        <v>0</v>
      </c>
      <c r="H401" s="99">
        <f t="shared" si="38"/>
        <v>-3000</v>
      </c>
    </row>
    <row r="402" spans="1:8" ht="15">
      <c r="A402" s="67" t="s">
        <v>2</v>
      </c>
      <c r="B402" s="75" t="s">
        <v>449</v>
      </c>
      <c r="C402" s="56" t="s">
        <v>450</v>
      </c>
      <c r="D402" s="55" t="s">
        <v>143</v>
      </c>
      <c r="E402" s="79">
        <v>-3000</v>
      </c>
      <c r="F402" s="74"/>
      <c r="G402" s="44"/>
      <c r="H402" s="46">
        <v>-3000</v>
      </c>
    </row>
    <row r="403" spans="1:8" ht="62.25">
      <c r="A403" s="67" t="s">
        <v>293</v>
      </c>
      <c r="B403" s="75" t="s">
        <v>449</v>
      </c>
      <c r="C403" s="56" t="s">
        <v>294</v>
      </c>
      <c r="D403" s="55"/>
      <c r="E403" s="79">
        <f>E410+E413+E404+E407</f>
        <v>98</v>
      </c>
      <c r="F403" s="79">
        <f>F410+F413+F404+F407</f>
        <v>98</v>
      </c>
      <c r="G403" s="79">
        <f>G410+G413+G404+G407</f>
        <v>0</v>
      </c>
      <c r="H403" s="79">
        <f>H410+H413+H404+H407</f>
        <v>0</v>
      </c>
    </row>
    <row r="404" spans="1:8" ht="46.5" hidden="1">
      <c r="A404" s="67" t="s">
        <v>348</v>
      </c>
      <c r="B404" s="75" t="s">
        <v>449</v>
      </c>
      <c r="C404" s="56" t="s">
        <v>301</v>
      </c>
      <c r="D404" s="55"/>
      <c r="E404" s="79">
        <f aca="true" t="shared" si="39" ref="E404:H405">E405</f>
        <v>0</v>
      </c>
      <c r="F404" s="79">
        <f t="shared" si="39"/>
        <v>0</v>
      </c>
      <c r="G404" s="79">
        <f t="shared" si="39"/>
        <v>0</v>
      </c>
      <c r="H404" s="79">
        <f t="shared" si="39"/>
        <v>0</v>
      </c>
    </row>
    <row r="405" spans="1:8" ht="15" hidden="1">
      <c r="A405" s="67" t="s">
        <v>452</v>
      </c>
      <c r="B405" s="75" t="s">
        <v>449</v>
      </c>
      <c r="C405" s="56" t="s">
        <v>773</v>
      </c>
      <c r="D405" s="55"/>
      <c r="E405" s="79">
        <f t="shared" si="39"/>
        <v>0</v>
      </c>
      <c r="F405" s="79">
        <f t="shared" si="39"/>
        <v>0</v>
      </c>
      <c r="G405" s="79">
        <f t="shared" si="39"/>
        <v>0</v>
      </c>
      <c r="H405" s="79">
        <f t="shared" si="39"/>
        <v>0</v>
      </c>
    </row>
    <row r="406" spans="1:8" ht="15" hidden="1">
      <c r="A406" s="67" t="s">
        <v>2</v>
      </c>
      <c r="B406" s="75" t="s">
        <v>449</v>
      </c>
      <c r="C406" s="56" t="s">
        <v>773</v>
      </c>
      <c r="D406" s="55" t="s">
        <v>143</v>
      </c>
      <c r="E406" s="79"/>
      <c r="F406" s="79"/>
      <c r="G406" s="79"/>
      <c r="H406" s="79"/>
    </row>
    <row r="407" spans="1:8" ht="30.75">
      <c r="A407" s="67" t="s">
        <v>305</v>
      </c>
      <c r="B407" s="75" t="s">
        <v>449</v>
      </c>
      <c r="C407" s="56" t="s">
        <v>306</v>
      </c>
      <c r="D407" s="55"/>
      <c r="E407" s="79">
        <f>E408</f>
        <v>98</v>
      </c>
      <c r="F407" s="79">
        <f aca="true" t="shared" si="40" ref="F407:H408">F408</f>
        <v>98</v>
      </c>
      <c r="G407" s="79">
        <f t="shared" si="40"/>
        <v>0</v>
      </c>
      <c r="H407" s="79">
        <f t="shared" si="40"/>
        <v>0</v>
      </c>
    </row>
    <row r="408" spans="1:8" ht="15">
      <c r="A408" s="67" t="s">
        <v>452</v>
      </c>
      <c r="B408" s="75" t="s">
        <v>449</v>
      </c>
      <c r="C408" s="56" t="s">
        <v>846</v>
      </c>
      <c r="D408" s="55"/>
      <c r="E408" s="79">
        <f>E409</f>
        <v>98</v>
      </c>
      <c r="F408" s="79">
        <f t="shared" si="40"/>
        <v>98</v>
      </c>
      <c r="G408" s="79">
        <f t="shared" si="40"/>
        <v>0</v>
      </c>
      <c r="H408" s="79">
        <f t="shared" si="40"/>
        <v>0</v>
      </c>
    </row>
    <row r="409" spans="1:8" ht="15">
      <c r="A409" s="67" t="s">
        <v>2</v>
      </c>
      <c r="B409" s="75" t="s">
        <v>449</v>
      </c>
      <c r="C409" s="56" t="s">
        <v>847</v>
      </c>
      <c r="D409" s="55" t="s">
        <v>143</v>
      </c>
      <c r="E409" s="79">
        <v>98</v>
      </c>
      <c r="F409" s="79">
        <v>98</v>
      </c>
      <c r="G409" s="79"/>
      <c r="H409" s="79"/>
    </row>
    <row r="410" spans="1:8" ht="30.75" hidden="1">
      <c r="A410" s="67" t="s">
        <v>334</v>
      </c>
      <c r="B410" s="75" t="s">
        <v>449</v>
      </c>
      <c r="C410" s="56" t="s">
        <v>335</v>
      </c>
      <c r="D410" s="55"/>
      <c r="E410" s="79">
        <f aca="true" t="shared" si="41" ref="E410:H411">E411</f>
        <v>0</v>
      </c>
      <c r="F410" s="79">
        <f t="shared" si="41"/>
        <v>0</v>
      </c>
      <c r="G410" s="79">
        <f t="shared" si="41"/>
        <v>0</v>
      </c>
      <c r="H410" s="79">
        <f t="shared" si="41"/>
        <v>0</v>
      </c>
    </row>
    <row r="411" spans="1:8" ht="15" hidden="1">
      <c r="A411" s="67" t="s">
        <v>452</v>
      </c>
      <c r="B411" s="75" t="s">
        <v>449</v>
      </c>
      <c r="C411" s="56" t="s">
        <v>770</v>
      </c>
      <c r="D411" s="55"/>
      <c r="E411" s="79">
        <f t="shared" si="41"/>
        <v>0</v>
      </c>
      <c r="F411" s="79">
        <f t="shared" si="41"/>
        <v>0</v>
      </c>
      <c r="G411" s="79">
        <f t="shared" si="41"/>
        <v>0</v>
      </c>
      <c r="H411" s="79">
        <f t="shared" si="41"/>
        <v>0</v>
      </c>
    </row>
    <row r="412" spans="1:8" ht="15" hidden="1">
      <c r="A412" s="67" t="s">
        <v>2</v>
      </c>
      <c r="B412" s="75" t="s">
        <v>449</v>
      </c>
      <c r="C412" s="56" t="s">
        <v>770</v>
      </c>
      <c r="D412" s="55" t="s">
        <v>143</v>
      </c>
      <c r="E412" s="79"/>
      <c r="F412" s="79"/>
      <c r="G412" s="44"/>
      <c r="H412" s="46"/>
    </row>
    <row r="413" spans="1:8" ht="30.75" hidden="1">
      <c r="A413" s="67" t="s">
        <v>336</v>
      </c>
      <c r="B413" s="75" t="s">
        <v>449</v>
      </c>
      <c r="C413" s="56" t="s">
        <v>340</v>
      </c>
      <c r="D413" s="55"/>
      <c r="E413" s="79">
        <f aca="true" t="shared" si="42" ref="E413:H414">E414</f>
        <v>0</v>
      </c>
      <c r="F413" s="79">
        <f t="shared" si="42"/>
        <v>0</v>
      </c>
      <c r="G413" s="99">
        <f t="shared" si="42"/>
        <v>0</v>
      </c>
      <c r="H413" s="79">
        <f t="shared" si="42"/>
        <v>0</v>
      </c>
    </row>
    <row r="414" spans="1:8" ht="15" hidden="1">
      <c r="A414" s="67" t="s">
        <v>452</v>
      </c>
      <c r="B414" s="75" t="s">
        <v>449</v>
      </c>
      <c r="C414" s="56" t="s">
        <v>771</v>
      </c>
      <c r="D414" s="55"/>
      <c r="E414" s="79">
        <f t="shared" si="42"/>
        <v>0</v>
      </c>
      <c r="F414" s="79">
        <f t="shared" si="42"/>
        <v>0</v>
      </c>
      <c r="G414" s="99">
        <f t="shared" si="42"/>
        <v>0</v>
      </c>
      <c r="H414" s="79">
        <f t="shared" si="42"/>
        <v>0</v>
      </c>
    </row>
    <row r="415" spans="1:8" ht="15" hidden="1">
      <c r="A415" s="67" t="s">
        <v>2</v>
      </c>
      <c r="B415" s="75" t="s">
        <v>449</v>
      </c>
      <c r="C415" s="68" t="s">
        <v>771</v>
      </c>
      <c r="D415" s="55" t="s">
        <v>143</v>
      </c>
      <c r="E415" s="79"/>
      <c r="F415" s="13"/>
      <c r="G415" s="44"/>
      <c r="H415" s="46"/>
    </row>
    <row r="416" spans="1:8" s="53" customFormat="1" ht="15">
      <c r="A416" s="69" t="s">
        <v>15</v>
      </c>
      <c r="B416" s="70"/>
      <c r="C416" s="70"/>
      <c r="D416" s="70"/>
      <c r="E416" s="52">
        <f>E12+E79+E85+E102+E159+E205+E292+E310+E370+E381+E392</f>
        <v>14753.423000000003</v>
      </c>
      <c r="F416" s="52">
        <f>F12+F79+F85+F102+F159+F205+F292+F310+F370+F381+F392</f>
        <v>6248</v>
      </c>
      <c r="G416" s="52">
        <f>G12+G79+G85+G102+G159+G205+G292+G310+G370+G381+G392</f>
        <v>8505.423</v>
      </c>
      <c r="H416" s="52">
        <f>H12+H79+H85+H102+H159+H205+H292+H310+H370+H381+H392</f>
        <v>0</v>
      </c>
    </row>
    <row r="417" spans="2:8" s="53" customFormat="1" ht="15">
      <c r="B417" s="71"/>
      <c r="C417" s="71"/>
      <c r="D417" s="71"/>
      <c r="E417" s="72"/>
      <c r="F417" s="100"/>
      <c r="G417" s="100"/>
      <c r="H417" s="100"/>
    </row>
    <row r="418" spans="1:8" s="36" customFormat="1" ht="15">
      <c r="A418" s="125" t="s">
        <v>749</v>
      </c>
      <c r="B418" s="125"/>
      <c r="C418" s="125"/>
      <c r="D418" s="125"/>
      <c r="E418" s="125"/>
      <c r="F418" s="37"/>
      <c r="G418" s="37"/>
      <c r="H418" s="37"/>
    </row>
    <row r="419" spans="2:5" ht="15">
      <c r="B419" s="73"/>
      <c r="C419" s="73"/>
      <c r="D419" s="73"/>
      <c r="E419" s="74"/>
    </row>
    <row r="420" spans="2:4" ht="15">
      <c r="B420" s="40"/>
      <c r="C420" s="40"/>
      <c r="D420" s="40"/>
    </row>
    <row r="421" spans="2:4" ht="15">
      <c r="B421" s="40"/>
      <c r="C421" s="40"/>
      <c r="D421" s="40"/>
    </row>
    <row r="422" spans="2:4" ht="15">
      <c r="B422" s="40"/>
      <c r="C422" s="40"/>
      <c r="D422" s="40"/>
    </row>
    <row r="423" spans="2:4" ht="15">
      <c r="B423" s="40"/>
      <c r="C423" s="40"/>
      <c r="D423" s="40"/>
    </row>
    <row r="424" spans="2:4" ht="15">
      <c r="B424" s="40"/>
      <c r="C424" s="40"/>
      <c r="D424" s="40"/>
    </row>
    <row r="425" spans="2:4" ht="15">
      <c r="B425" s="40"/>
      <c r="C425" s="40"/>
      <c r="D425" s="40"/>
    </row>
    <row r="426" spans="2:4" ht="15">
      <c r="B426" s="40"/>
      <c r="C426" s="40"/>
      <c r="D426" s="40"/>
    </row>
    <row r="427" spans="2:4" ht="15">
      <c r="B427" s="40"/>
      <c r="C427" s="40"/>
      <c r="D427" s="40"/>
    </row>
    <row r="428" spans="2:4" ht="15">
      <c r="B428" s="40"/>
      <c r="C428" s="40"/>
      <c r="D428" s="40"/>
    </row>
    <row r="429" spans="2:4" ht="15">
      <c r="B429" s="40"/>
      <c r="C429" s="40"/>
      <c r="D429" s="40"/>
    </row>
    <row r="430" spans="2:4" ht="15">
      <c r="B430" s="73"/>
      <c r="C430" s="73"/>
      <c r="D430" s="73"/>
    </row>
    <row r="431" spans="2:5" ht="15">
      <c r="B431" s="73"/>
      <c r="C431" s="73"/>
      <c r="D431" s="73"/>
      <c r="E431" s="74"/>
    </row>
    <row r="432" spans="2:5" ht="15">
      <c r="B432" s="73"/>
      <c r="C432" s="73"/>
      <c r="D432" s="73"/>
      <c r="E432" s="74"/>
    </row>
    <row r="433" spans="2:5" ht="15">
      <c r="B433" s="73"/>
      <c r="C433" s="73"/>
      <c r="D433" s="73"/>
      <c r="E433" s="74"/>
    </row>
    <row r="434" spans="2:5" ht="15">
      <c r="B434" s="73"/>
      <c r="C434" s="73"/>
      <c r="D434" s="73"/>
      <c r="E434" s="74"/>
    </row>
    <row r="435" spans="2:5" ht="15">
      <c r="B435" s="73"/>
      <c r="C435" s="73"/>
      <c r="D435" s="73"/>
      <c r="E435" s="74"/>
    </row>
    <row r="436" spans="2:5" ht="15">
      <c r="B436" s="73"/>
      <c r="C436" s="73"/>
      <c r="D436" s="73"/>
      <c r="E436" s="74"/>
    </row>
    <row r="437" spans="2:5" ht="15">
      <c r="B437" s="73"/>
      <c r="C437" s="73"/>
      <c r="D437" s="73"/>
      <c r="E437" s="74"/>
    </row>
    <row r="438" spans="2:5" ht="15">
      <c r="B438" s="73"/>
      <c r="C438" s="73"/>
      <c r="D438" s="73"/>
      <c r="E438" s="74"/>
    </row>
    <row r="439" spans="2:5" ht="15">
      <c r="B439" s="73"/>
      <c r="C439" s="73"/>
      <c r="D439" s="73"/>
      <c r="E439" s="74"/>
    </row>
    <row r="440" spans="2:5" ht="15">
      <c r="B440" s="73"/>
      <c r="C440" s="73"/>
      <c r="D440" s="73"/>
      <c r="E440" s="74"/>
    </row>
    <row r="441" spans="2:5" ht="15">
      <c r="B441" s="73"/>
      <c r="C441" s="73"/>
      <c r="D441" s="73"/>
      <c r="E441" s="74"/>
    </row>
    <row r="442" spans="2:5" ht="15">
      <c r="B442" s="73"/>
      <c r="C442" s="73"/>
      <c r="D442" s="73"/>
      <c r="E442" s="74"/>
    </row>
    <row r="443" spans="2:5" ht="15">
      <c r="B443" s="73"/>
      <c r="C443" s="73"/>
      <c r="D443" s="73"/>
      <c r="E443" s="74"/>
    </row>
    <row r="444" spans="2:5" ht="15">
      <c r="B444" s="73"/>
      <c r="C444" s="73"/>
      <c r="D444" s="73"/>
      <c r="E444" s="74"/>
    </row>
    <row r="445" spans="2:5" ht="15">
      <c r="B445" s="73"/>
      <c r="C445" s="73"/>
      <c r="D445" s="73"/>
      <c r="E445" s="74"/>
    </row>
    <row r="446" spans="2:5" ht="15">
      <c r="B446" s="73"/>
      <c r="C446" s="73"/>
      <c r="D446" s="73"/>
      <c r="E446" s="74"/>
    </row>
    <row r="447" spans="2:5" ht="15">
      <c r="B447" s="73"/>
      <c r="C447" s="73"/>
      <c r="D447" s="73"/>
      <c r="E447" s="74"/>
    </row>
    <row r="448" spans="2:5" ht="15">
      <c r="B448" s="73"/>
      <c r="C448" s="73"/>
      <c r="D448" s="73"/>
      <c r="E448" s="74"/>
    </row>
    <row r="449" spans="2:5" ht="15">
      <c r="B449" s="73"/>
      <c r="C449" s="73"/>
      <c r="D449" s="73"/>
      <c r="E449" s="74"/>
    </row>
    <row r="450" spans="2:5" ht="15">
      <c r="B450" s="73"/>
      <c r="C450" s="73"/>
      <c r="D450" s="73"/>
      <c r="E450" s="74"/>
    </row>
    <row r="451" spans="2:5" ht="15">
      <c r="B451" s="73"/>
      <c r="C451" s="73"/>
      <c r="D451" s="73"/>
      <c r="E451" s="74"/>
    </row>
    <row r="452" spans="2:5" ht="15">
      <c r="B452" s="73"/>
      <c r="C452" s="73"/>
      <c r="D452" s="73"/>
      <c r="E452" s="74"/>
    </row>
    <row r="453" spans="2:5" ht="15">
      <c r="B453" s="73"/>
      <c r="C453" s="73"/>
      <c r="D453" s="73"/>
      <c r="E453" s="74"/>
    </row>
    <row r="454" spans="2:5" ht="15">
      <c r="B454" s="73"/>
      <c r="C454" s="73"/>
      <c r="D454" s="73"/>
      <c r="E454" s="74"/>
    </row>
    <row r="455" spans="2:5" ht="15">
      <c r="B455" s="73"/>
      <c r="C455" s="73"/>
      <c r="D455" s="73"/>
      <c r="E455" s="74"/>
    </row>
    <row r="456" spans="2:5" ht="15">
      <c r="B456" s="73"/>
      <c r="C456" s="73"/>
      <c r="D456" s="73"/>
      <c r="E456" s="74"/>
    </row>
    <row r="457" spans="2:5" ht="15">
      <c r="B457" s="73"/>
      <c r="C457" s="73"/>
      <c r="D457" s="73"/>
      <c r="E457" s="74"/>
    </row>
    <row r="458" spans="2:5" ht="15">
      <c r="B458" s="73"/>
      <c r="C458" s="73"/>
      <c r="D458" s="73"/>
      <c r="E458" s="74"/>
    </row>
    <row r="459" spans="2:5" ht="15">
      <c r="B459" s="73"/>
      <c r="C459" s="73"/>
      <c r="D459" s="73"/>
      <c r="E459" s="74"/>
    </row>
    <row r="460" spans="2:5" ht="15">
      <c r="B460" s="73"/>
      <c r="C460" s="73"/>
      <c r="D460" s="73"/>
      <c r="E460" s="74"/>
    </row>
    <row r="461" spans="2:5" ht="15">
      <c r="B461" s="73"/>
      <c r="C461" s="73"/>
      <c r="D461" s="73"/>
      <c r="E461" s="74"/>
    </row>
    <row r="462" spans="2:5" ht="15">
      <c r="B462" s="73"/>
      <c r="C462" s="73"/>
      <c r="D462" s="73"/>
      <c r="E462" s="74"/>
    </row>
    <row r="463" spans="2:5" ht="15">
      <c r="B463" s="73"/>
      <c r="C463" s="73"/>
      <c r="D463" s="73"/>
      <c r="E463" s="74"/>
    </row>
    <row r="464" spans="2:5" ht="15">
      <c r="B464" s="73"/>
      <c r="C464" s="73"/>
      <c r="D464" s="73"/>
      <c r="E464" s="74"/>
    </row>
    <row r="465" spans="2:5" ht="15">
      <c r="B465" s="73"/>
      <c r="C465" s="73"/>
      <c r="D465" s="73"/>
      <c r="E465" s="74"/>
    </row>
    <row r="466" ht="15">
      <c r="E466" s="74"/>
    </row>
    <row r="467" ht="15">
      <c r="E467" s="74"/>
    </row>
    <row r="468" ht="15">
      <c r="E468" s="74"/>
    </row>
    <row r="469" ht="15">
      <c r="E469" s="74"/>
    </row>
    <row r="470" ht="15">
      <c r="E470" s="74"/>
    </row>
    <row r="471" ht="15">
      <c r="E471" s="74"/>
    </row>
    <row r="472" ht="15">
      <c r="E472" s="74"/>
    </row>
    <row r="473" ht="15">
      <c r="E473" s="74"/>
    </row>
    <row r="474" ht="15">
      <c r="E474" s="74"/>
    </row>
    <row r="475" ht="15">
      <c r="E475" s="74"/>
    </row>
    <row r="476" ht="15">
      <c r="E476" s="74"/>
    </row>
    <row r="477" ht="15">
      <c r="E477" s="74"/>
    </row>
    <row r="478" ht="15">
      <c r="E478" s="74"/>
    </row>
    <row r="479" ht="15">
      <c r="E479" s="74"/>
    </row>
    <row r="480" ht="15">
      <c r="E480" s="74"/>
    </row>
    <row r="481" ht="15">
      <c r="E481" s="74"/>
    </row>
    <row r="482" ht="15">
      <c r="E482" s="74"/>
    </row>
    <row r="483" ht="15">
      <c r="E483" s="74"/>
    </row>
    <row r="484" ht="15">
      <c r="E484" s="74"/>
    </row>
    <row r="485" ht="15">
      <c r="E485" s="74"/>
    </row>
    <row r="486" ht="15">
      <c r="E486" s="74"/>
    </row>
    <row r="487" ht="15">
      <c r="E487" s="74"/>
    </row>
    <row r="488" ht="15">
      <c r="E488" s="74"/>
    </row>
    <row r="489" ht="15">
      <c r="E489" s="74"/>
    </row>
    <row r="490" ht="15">
      <c r="E490" s="74"/>
    </row>
    <row r="491" ht="15">
      <c r="E491" s="74"/>
    </row>
    <row r="492" ht="15">
      <c r="E492" s="74"/>
    </row>
    <row r="493" ht="15">
      <c r="E493" s="74"/>
    </row>
    <row r="494" ht="15">
      <c r="E494" s="74"/>
    </row>
    <row r="495" ht="15">
      <c r="E495" s="74"/>
    </row>
    <row r="496" ht="15">
      <c r="E496" s="74"/>
    </row>
    <row r="497" ht="15">
      <c r="E497" s="74"/>
    </row>
    <row r="498" ht="15">
      <c r="E498" s="74"/>
    </row>
    <row r="499" ht="15">
      <c r="E499" s="74"/>
    </row>
    <row r="500" ht="15">
      <c r="E500" s="74"/>
    </row>
    <row r="501" ht="15">
      <c r="E501" s="74"/>
    </row>
    <row r="502" ht="15">
      <c r="E502" s="74"/>
    </row>
    <row r="503" ht="15">
      <c r="E503" s="74"/>
    </row>
    <row r="504" ht="15">
      <c r="E504" s="74"/>
    </row>
    <row r="505" ht="15">
      <c r="E505" s="74"/>
    </row>
    <row r="506" ht="15">
      <c r="E506" s="74"/>
    </row>
    <row r="507" ht="15">
      <c r="E507" s="74"/>
    </row>
    <row r="508" ht="15">
      <c r="E508" s="74"/>
    </row>
    <row r="509" ht="15">
      <c r="E509" s="74"/>
    </row>
    <row r="510" ht="15">
      <c r="E510" s="74"/>
    </row>
    <row r="511" ht="15">
      <c r="E511" s="74"/>
    </row>
    <row r="512" ht="15">
      <c r="E512" s="74"/>
    </row>
    <row r="513" ht="15">
      <c r="E513" s="74"/>
    </row>
    <row r="514" ht="15">
      <c r="E514" s="74"/>
    </row>
    <row r="515" ht="15">
      <c r="E515" s="74"/>
    </row>
    <row r="516" ht="15">
      <c r="E516" s="74"/>
    </row>
    <row r="517" ht="15">
      <c r="E517" s="74"/>
    </row>
    <row r="518" ht="15">
      <c r="E518" s="74"/>
    </row>
    <row r="519" ht="15">
      <c r="E519" s="74"/>
    </row>
    <row r="520" ht="15">
      <c r="E520" s="74"/>
    </row>
    <row r="521" ht="15">
      <c r="E521" s="74"/>
    </row>
    <row r="522" ht="15">
      <c r="E522" s="74"/>
    </row>
    <row r="523" ht="15">
      <c r="E523" s="74"/>
    </row>
    <row r="524" ht="15">
      <c r="E524" s="74"/>
    </row>
    <row r="525" ht="15">
      <c r="E525" s="74"/>
    </row>
    <row r="526" ht="15">
      <c r="E526" s="74"/>
    </row>
    <row r="527" ht="15">
      <c r="E527" s="74"/>
    </row>
    <row r="528" ht="15">
      <c r="E528" s="74"/>
    </row>
    <row r="529" ht="15">
      <c r="E529" s="74"/>
    </row>
    <row r="530" ht="15">
      <c r="E530" s="74"/>
    </row>
    <row r="531" ht="15">
      <c r="E531" s="74"/>
    </row>
    <row r="532" ht="15">
      <c r="E532" s="74"/>
    </row>
    <row r="533" ht="15">
      <c r="E533" s="74"/>
    </row>
    <row r="534" ht="15">
      <c r="E534" s="74"/>
    </row>
    <row r="535" ht="15">
      <c r="E535" s="74"/>
    </row>
    <row r="536" ht="15">
      <c r="E536" s="74"/>
    </row>
    <row r="537" ht="15">
      <c r="E537" s="74"/>
    </row>
    <row r="538" ht="15">
      <c r="E538" s="74"/>
    </row>
    <row r="539" ht="15">
      <c r="E539" s="74"/>
    </row>
    <row r="540" ht="15">
      <c r="E540" s="74"/>
    </row>
    <row r="541" ht="15">
      <c r="E541" s="74"/>
    </row>
    <row r="542" ht="15">
      <c r="E542" s="74"/>
    </row>
    <row r="543" ht="15">
      <c r="E543" s="74"/>
    </row>
    <row r="544" ht="15">
      <c r="E544" s="74"/>
    </row>
    <row r="545" ht="15">
      <c r="E545" s="74"/>
    </row>
    <row r="546" ht="15">
      <c r="E546" s="74"/>
    </row>
    <row r="547" ht="15">
      <c r="E547" s="74"/>
    </row>
    <row r="548" ht="15">
      <c r="E548" s="74"/>
    </row>
    <row r="549" ht="15">
      <c r="E549" s="74"/>
    </row>
    <row r="550" ht="15">
      <c r="E550" s="74"/>
    </row>
    <row r="551" ht="15">
      <c r="E551" s="74"/>
    </row>
    <row r="552" ht="15">
      <c r="E552" s="74"/>
    </row>
    <row r="553" ht="15">
      <c r="E553" s="74"/>
    </row>
    <row r="554" ht="15">
      <c r="E554" s="74"/>
    </row>
    <row r="555" ht="15">
      <c r="E555" s="74"/>
    </row>
    <row r="556" ht="15">
      <c r="E556" s="74"/>
    </row>
    <row r="557" ht="15">
      <c r="E557" s="74"/>
    </row>
    <row r="558" ht="15">
      <c r="E558" s="74"/>
    </row>
    <row r="559" ht="15">
      <c r="E559" s="74"/>
    </row>
    <row r="560" ht="15">
      <c r="E560" s="74"/>
    </row>
    <row r="561" ht="15">
      <c r="E561" s="74"/>
    </row>
    <row r="562" ht="15">
      <c r="E562" s="74"/>
    </row>
    <row r="563" ht="15">
      <c r="E563" s="74"/>
    </row>
    <row r="564" ht="15">
      <c r="E564" s="74"/>
    </row>
    <row r="565" ht="15">
      <c r="E565" s="74"/>
    </row>
    <row r="566" ht="15">
      <c r="E566" s="74"/>
    </row>
    <row r="567" ht="15">
      <c r="E567" s="74"/>
    </row>
    <row r="568" ht="15">
      <c r="E568" s="74"/>
    </row>
    <row r="569" ht="15">
      <c r="E569" s="74"/>
    </row>
    <row r="570" ht="15">
      <c r="E570" s="74"/>
    </row>
    <row r="571" ht="15">
      <c r="E571" s="74"/>
    </row>
    <row r="572" ht="15">
      <c r="E572" s="74"/>
    </row>
    <row r="573" ht="15">
      <c r="E573" s="74"/>
    </row>
    <row r="574" ht="15">
      <c r="E574" s="74"/>
    </row>
    <row r="575" ht="15">
      <c r="E575" s="74"/>
    </row>
    <row r="576" ht="15">
      <c r="E576" s="74"/>
    </row>
    <row r="577" ht="15">
      <c r="E577" s="74"/>
    </row>
    <row r="578" ht="15">
      <c r="E578" s="74"/>
    </row>
    <row r="579" ht="15">
      <c r="E579" s="74"/>
    </row>
    <row r="580" ht="15">
      <c r="E580" s="74"/>
    </row>
    <row r="581" ht="15">
      <c r="E581" s="74"/>
    </row>
    <row r="582" ht="15">
      <c r="E582" s="74"/>
    </row>
    <row r="583" ht="15">
      <c r="E583" s="74"/>
    </row>
    <row r="584" ht="15">
      <c r="E584" s="74"/>
    </row>
    <row r="585" ht="15">
      <c r="E585" s="74"/>
    </row>
    <row r="586" ht="15">
      <c r="E586" s="74"/>
    </row>
    <row r="587" ht="15">
      <c r="E587" s="74"/>
    </row>
    <row r="588" ht="15">
      <c r="E588" s="74"/>
    </row>
    <row r="589" ht="15">
      <c r="E589" s="74"/>
    </row>
    <row r="590" ht="15">
      <c r="E590" s="74"/>
    </row>
    <row r="591" ht="15">
      <c r="E591" s="74"/>
    </row>
    <row r="592" ht="15">
      <c r="E592" s="74"/>
    </row>
    <row r="593" ht="15">
      <c r="E593" s="74"/>
    </row>
    <row r="594" ht="15">
      <c r="E594" s="74"/>
    </row>
    <row r="595" ht="15">
      <c r="E595" s="74"/>
    </row>
    <row r="596" ht="15">
      <c r="E596" s="74"/>
    </row>
    <row r="597" ht="15">
      <c r="E597" s="74"/>
    </row>
    <row r="598" ht="15">
      <c r="E598" s="74"/>
    </row>
    <row r="599" ht="15">
      <c r="E599" s="74"/>
    </row>
    <row r="600" ht="15">
      <c r="E600" s="74"/>
    </row>
    <row r="601" ht="15">
      <c r="E601" s="74"/>
    </row>
    <row r="602" ht="15">
      <c r="E602" s="74"/>
    </row>
    <row r="603" ht="15">
      <c r="E603" s="74"/>
    </row>
    <row r="604" ht="15">
      <c r="E604" s="74"/>
    </row>
    <row r="605" ht="15">
      <c r="E605" s="74"/>
    </row>
    <row r="606" ht="15">
      <c r="E606" s="74"/>
    </row>
    <row r="607" ht="15">
      <c r="E607" s="74"/>
    </row>
    <row r="608" ht="15">
      <c r="E608" s="74"/>
    </row>
    <row r="609" ht="15">
      <c r="E609" s="74"/>
    </row>
    <row r="610" ht="15">
      <c r="E610" s="74"/>
    </row>
    <row r="611" ht="15">
      <c r="E611" s="74"/>
    </row>
    <row r="612" ht="15">
      <c r="E612" s="74"/>
    </row>
    <row r="613" ht="15">
      <c r="E613" s="74"/>
    </row>
    <row r="614" ht="15">
      <c r="E614" s="74"/>
    </row>
    <row r="615" ht="15">
      <c r="E615" s="74"/>
    </row>
    <row r="616" ht="15">
      <c r="E616" s="74"/>
    </row>
    <row r="617" ht="15">
      <c r="E617" s="74"/>
    </row>
    <row r="618" ht="15">
      <c r="E618" s="74"/>
    </row>
    <row r="619" ht="15">
      <c r="E619" s="74"/>
    </row>
    <row r="620" ht="15">
      <c r="E620" s="74"/>
    </row>
    <row r="621" ht="15">
      <c r="E621" s="74"/>
    </row>
    <row r="622" ht="15">
      <c r="E622" s="74"/>
    </row>
    <row r="623" ht="15">
      <c r="E623" s="74"/>
    </row>
    <row r="624" ht="15">
      <c r="E624" s="74"/>
    </row>
    <row r="625" ht="15">
      <c r="E625" s="74"/>
    </row>
    <row r="626" ht="15">
      <c r="E626" s="74"/>
    </row>
    <row r="627" ht="15">
      <c r="E627" s="74"/>
    </row>
    <row r="628" ht="15">
      <c r="E628" s="74"/>
    </row>
    <row r="629" ht="15">
      <c r="E629" s="74"/>
    </row>
    <row r="630" ht="15">
      <c r="E630" s="74"/>
    </row>
    <row r="631" ht="15">
      <c r="E631" s="74"/>
    </row>
    <row r="632" ht="15">
      <c r="E632" s="74"/>
    </row>
    <row r="633" ht="15">
      <c r="E633" s="74"/>
    </row>
    <row r="634" ht="15">
      <c r="E634" s="74"/>
    </row>
    <row r="635" ht="15">
      <c r="E635" s="74"/>
    </row>
    <row r="636" ht="15">
      <c r="E636" s="74"/>
    </row>
    <row r="637" ht="15">
      <c r="E637" s="74"/>
    </row>
    <row r="638" ht="15">
      <c r="E638" s="74"/>
    </row>
    <row r="639" ht="15">
      <c r="E639" s="74"/>
    </row>
    <row r="640" ht="15">
      <c r="E640" s="74"/>
    </row>
    <row r="641" ht="15">
      <c r="E641" s="74"/>
    </row>
    <row r="642" ht="15">
      <c r="E642" s="74"/>
    </row>
    <row r="643" ht="15">
      <c r="E643" s="74"/>
    </row>
    <row r="644" ht="15">
      <c r="E644" s="74"/>
    </row>
    <row r="645" ht="15">
      <c r="E645" s="74"/>
    </row>
    <row r="646" ht="15">
      <c r="E646" s="74"/>
    </row>
    <row r="647" ht="15">
      <c r="E647" s="74"/>
    </row>
    <row r="648" ht="15">
      <c r="E648" s="74"/>
    </row>
    <row r="649" ht="15">
      <c r="E649" s="74"/>
    </row>
    <row r="650" ht="15">
      <c r="E650" s="74"/>
    </row>
    <row r="651" ht="15">
      <c r="E651" s="74"/>
    </row>
    <row r="652" ht="15">
      <c r="E652" s="74"/>
    </row>
    <row r="653" ht="15">
      <c r="E653" s="74"/>
    </row>
    <row r="654" ht="15">
      <c r="E654" s="74"/>
    </row>
    <row r="655" ht="15">
      <c r="E655" s="74"/>
    </row>
    <row r="656" ht="15">
      <c r="E656" s="74"/>
    </row>
    <row r="657" ht="15">
      <c r="E657" s="74"/>
    </row>
    <row r="658" ht="15">
      <c r="E658" s="74"/>
    </row>
    <row r="659" ht="15">
      <c r="E659" s="74"/>
    </row>
    <row r="660" ht="15">
      <c r="E660" s="74"/>
    </row>
    <row r="661" ht="15">
      <c r="E661" s="74"/>
    </row>
    <row r="662" ht="15">
      <c r="E662" s="74"/>
    </row>
    <row r="663" ht="15">
      <c r="E663" s="74"/>
    </row>
    <row r="664" ht="15">
      <c r="E664" s="74"/>
    </row>
    <row r="665" ht="15">
      <c r="E665" s="74"/>
    </row>
    <row r="666" ht="15">
      <c r="E666" s="74"/>
    </row>
    <row r="667" ht="15">
      <c r="E667" s="74"/>
    </row>
    <row r="668" ht="15">
      <c r="E668" s="74"/>
    </row>
    <row r="669" ht="15">
      <c r="E669" s="74"/>
    </row>
    <row r="670" ht="15">
      <c r="E670" s="74"/>
    </row>
    <row r="671" ht="15">
      <c r="E671" s="74"/>
    </row>
    <row r="672" ht="15">
      <c r="E672" s="74"/>
    </row>
    <row r="673" ht="15">
      <c r="E673" s="74"/>
    </row>
    <row r="674" ht="15">
      <c r="E674" s="74"/>
    </row>
    <row r="675" ht="15">
      <c r="E675" s="74"/>
    </row>
    <row r="676" ht="15">
      <c r="E676" s="74"/>
    </row>
    <row r="677" ht="15">
      <c r="E677" s="74"/>
    </row>
    <row r="678" ht="15">
      <c r="E678" s="74"/>
    </row>
    <row r="679" ht="15">
      <c r="E679" s="74"/>
    </row>
    <row r="680" ht="15">
      <c r="E680" s="74"/>
    </row>
    <row r="681" ht="15">
      <c r="E681" s="74"/>
    </row>
    <row r="682" ht="15">
      <c r="E682" s="74"/>
    </row>
    <row r="683" ht="15">
      <c r="E683" s="74"/>
    </row>
    <row r="684" ht="15">
      <c r="E684" s="74"/>
    </row>
    <row r="685" ht="15">
      <c r="E685" s="74"/>
    </row>
    <row r="686" ht="15">
      <c r="E686" s="74"/>
    </row>
    <row r="687" ht="15">
      <c r="E687" s="74"/>
    </row>
    <row r="688" ht="15">
      <c r="E688" s="74"/>
    </row>
    <row r="689" ht="15">
      <c r="E689" s="74"/>
    </row>
    <row r="690" ht="15">
      <c r="E690" s="74"/>
    </row>
    <row r="691" ht="15">
      <c r="E691" s="74"/>
    </row>
    <row r="692" ht="15">
      <c r="E692" s="74"/>
    </row>
    <row r="693" ht="15">
      <c r="E693" s="74"/>
    </row>
    <row r="694" ht="15">
      <c r="E694" s="74"/>
    </row>
    <row r="695" ht="15">
      <c r="E695" s="74"/>
    </row>
    <row r="696" ht="15">
      <c r="E696" s="74"/>
    </row>
  </sheetData>
  <sheetProtection/>
  <mergeCells count="10">
    <mergeCell ref="A1:E1"/>
    <mergeCell ref="A3:E3"/>
    <mergeCell ref="A4:E4"/>
    <mergeCell ref="A5:E5"/>
    <mergeCell ref="F10:H10"/>
    <mergeCell ref="A418:E418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1"/>
  <sheetViews>
    <sheetView zoomScalePageLayoutView="0" workbookViewId="0" topLeftCell="A287">
      <selection activeCell="D247" sqref="D247"/>
    </sheetView>
  </sheetViews>
  <sheetFormatPr defaultColWidth="9.125" defaultRowHeight="12.75"/>
  <cols>
    <col min="1" max="1" width="86.25390625" style="40" customWidth="1"/>
    <col min="2" max="2" width="14.50390625" style="94" customWidth="1"/>
    <col min="3" max="3" width="4.875" style="94" customWidth="1"/>
    <col min="4" max="4" width="12.50390625" style="39" customWidth="1"/>
    <col min="5" max="5" width="14.00390625" style="39" customWidth="1"/>
    <col min="6" max="6" width="14.25390625" style="39" customWidth="1"/>
    <col min="7" max="7" width="13.375" style="39" customWidth="1"/>
    <col min="8" max="16384" width="9.125" style="40" customWidth="1"/>
  </cols>
  <sheetData>
    <row r="1" spans="1:4" ht="15">
      <c r="A1" s="123" t="s">
        <v>842</v>
      </c>
      <c r="B1" s="123"/>
      <c r="C1" s="123"/>
      <c r="D1" s="123"/>
    </row>
    <row r="2" spans="1:4" ht="15">
      <c r="A2" s="123" t="s">
        <v>52</v>
      </c>
      <c r="B2" s="123"/>
      <c r="C2" s="123"/>
      <c r="D2" s="123"/>
    </row>
    <row r="3" spans="1:4" ht="15">
      <c r="A3" s="123" t="s">
        <v>53</v>
      </c>
      <c r="B3" s="123"/>
      <c r="C3" s="123"/>
      <c r="D3" s="123"/>
    </row>
    <row r="4" spans="1:4" ht="15">
      <c r="A4" s="123" t="s">
        <v>50</v>
      </c>
      <c r="B4" s="123"/>
      <c r="C4" s="123"/>
      <c r="D4" s="123"/>
    </row>
    <row r="5" spans="1:4" ht="15">
      <c r="A5" s="123" t="s">
        <v>777</v>
      </c>
      <c r="B5" s="123"/>
      <c r="C5" s="123"/>
      <c r="D5" s="123"/>
    </row>
    <row r="7" spans="1:4" ht="70.5" customHeight="1">
      <c r="A7" s="127" t="s">
        <v>463</v>
      </c>
      <c r="B7" s="127"/>
      <c r="C7" s="127"/>
      <c r="D7" s="127"/>
    </row>
    <row r="8" spans="1:4" ht="15">
      <c r="A8" s="128" t="s">
        <v>464</v>
      </c>
      <c r="B8" s="128"/>
      <c r="C8" s="128"/>
      <c r="D8" s="128"/>
    </row>
    <row r="9" spans="3:4" ht="15">
      <c r="C9" s="129" t="s">
        <v>51</v>
      </c>
      <c r="D9" s="129"/>
    </row>
    <row r="10" spans="1:7" s="45" customFormat="1" ht="15">
      <c r="A10" s="43" t="s">
        <v>16</v>
      </c>
      <c r="B10" s="77" t="s">
        <v>94</v>
      </c>
      <c r="C10" s="95" t="s">
        <v>95</v>
      </c>
      <c r="D10" s="77" t="s">
        <v>3</v>
      </c>
      <c r="E10" s="124" t="s">
        <v>440</v>
      </c>
      <c r="F10" s="124"/>
      <c r="G10" s="124"/>
    </row>
    <row r="11" spans="1:7" s="45" customFormat="1" ht="30.75">
      <c r="A11" s="35">
        <v>1</v>
      </c>
      <c r="B11" s="48">
        <v>2</v>
      </c>
      <c r="C11" s="96">
        <v>3</v>
      </c>
      <c r="D11" s="48">
        <v>4</v>
      </c>
      <c r="E11" s="46" t="s">
        <v>441</v>
      </c>
      <c r="F11" s="46" t="s">
        <v>444</v>
      </c>
      <c r="G11" s="46" t="s">
        <v>445</v>
      </c>
    </row>
    <row r="12" spans="1:7" s="53" customFormat="1" ht="30.75">
      <c r="A12" s="80" t="s">
        <v>28</v>
      </c>
      <c r="B12" s="81" t="s">
        <v>204</v>
      </c>
      <c r="C12" s="82"/>
      <c r="D12" s="81">
        <f>D13+D31+D42+D67+D80+D45+D54+D58+D62</f>
        <v>441.411</v>
      </c>
      <c r="E12" s="81">
        <f>E13+E31+E42+E67+E80+E45+E54+E58+E62</f>
        <v>0</v>
      </c>
      <c r="F12" s="81">
        <f>F13+F31+F42+F67+F80+F45+F54+F58+F62</f>
        <v>441.411</v>
      </c>
      <c r="G12" s="81">
        <f>G13+G31+G42+G67+G80+G45+G54+G58+G62</f>
        <v>0</v>
      </c>
    </row>
    <row r="13" spans="1:7" s="53" customFormat="1" ht="30.75">
      <c r="A13" s="54" t="s">
        <v>205</v>
      </c>
      <c r="B13" s="79" t="s">
        <v>376</v>
      </c>
      <c r="C13" s="74"/>
      <c r="D13" s="79">
        <f>D14+D16+D18+D20+D22+D24+D27+D29</f>
        <v>441.411</v>
      </c>
      <c r="E13" s="79">
        <f>E14+E16+E18+E20+E22+E24+E27+E29</f>
        <v>0</v>
      </c>
      <c r="F13" s="79">
        <f>F14+F16+F18+F20+F22+F24+F27+F29</f>
        <v>441.411</v>
      </c>
      <c r="G13" s="79">
        <f>G14+G16+G18+G20+G22+G24+G27+G29</f>
        <v>0</v>
      </c>
    </row>
    <row r="14" spans="1:7" s="53" customFormat="1" ht="30.75" hidden="1">
      <c r="A14" s="54" t="s">
        <v>772</v>
      </c>
      <c r="B14" s="79" t="s">
        <v>769</v>
      </c>
      <c r="C14" s="74"/>
      <c r="D14" s="79">
        <f>D15</f>
        <v>0</v>
      </c>
      <c r="E14" s="79">
        <f>E15</f>
        <v>0</v>
      </c>
      <c r="F14" s="79">
        <f>F15</f>
        <v>0</v>
      </c>
      <c r="G14" s="79">
        <f>G15</f>
        <v>0</v>
      </c>
    </row>
    <row r="15" spans="1:7" s="53" customFormat="1" ht="30.75" hidden="1">
      <c r="A15" s="54" t="s">
        <v>140</v>
      </c>
      <c r="B15" s="79" t="s">
        <v>769</v>
      </c>
      <c r="C15" s="74" t="s">
        <v>141</v>
      </c>
      <c r="D15" s="79"/>
      <c r="E15" s="79"/>
      <c r="F15" s="79"/>
      <c r="G15" s="79"/>
    </row>
    <row r="16" spans="1:7" s="53" customFormat="1" ht="46.5" hidden="1">
      <c r="A16" s="54" t="s">
        <v>736</v>
      </c>
      <c r="B16" s="79" t="s">
        <v>746</v>
      </c>
      <c r="C16" s="74"/>
      <c r="D16" s="79">
        <f>D17</f>
        <v>0</v>
      </c>
      <c r="E16" s="79">
        <f>E17</f>
        <v>0</v>
      </c>
      <c r="F16" s="79">
        <f>F17</f>
        <v>0</v>
      </c>
      <c r="G16" s="79">
        <f>G17</f>
        <v>0</v>
      </c>
    </row>
    <row r="17" spans="1:7" s="53" customFormat="1" ht="30.75" hidden="1">
      <c r="A17" s="54" t="s">
        <v>140</v>
      </c>
      <c r="B17" s="79" t="s">
        <v>746</v>
      </c>
      <c r="C17" s="74" t="s">
        <v>141</v>
      </c>
      <c r="D17" s="79"/>
      <c r="E17" s="79"/>
      <c r="F17" s="79"/>
      <c r="G17" s="79"/>
    </row>
    <row r="18" spans="1:7" ht="156" hidden="1">
      <c r="A18" s="54" t="s">
        <v>56</v>
      </c>
      <c r="B18" s="79" t="s">
        <v>206</v>
      </c>
      <c r="C18" s="74"/>
      <c r="D18" s="79">
        <f>D19</f>
        <v>0</v>
      </c>
      <c r="E18" s="79">
        <f>E19</f>
        <v>0</v>
      </c>
      <c r="F18" s="79">
        <f>F19</f>
        <v>0</v>
      </c>
      <c r="G18" s="79">
        <f>G19</f>
        <v>0</v>
      </c>
    </row>
    <row r="19" spans="1:7" ht="30.75" hidden="1">
      <c r="A19" s="54" t="s">
        <v>140</v>
      </c>
      <c r="B19" s="79" t="s">
        <v>206</v>
      </c>
      <c r="C19" s="74" t="s">
        <v>141</v>
      </c>
      <c r="D19" s="79"/>
      <c r="E19" s="46"/>
      <c r="F19" s="46"/>
      <c r="G19" s="46"/>
    </row>
    <row r="20" spans="1:7" ht="156" hidden="1">
      <c r="A20" s="54" t="s">
        <v>66</v>
      </c>
      <c r="B20" s="79" t="s">
        <v>207</v>
      </c>
      <c r="C20" s="74"/>
      <c r="D20" s="79">
        <f>D21</f>
        <v>0</v>
      </c>
      <c r="E20" s="79">
        <f>E21</f>
        <v>0</v>
      </c>
      <c r="F20" s="79">
        <f>F21</f>
        <v>0</v>
      </c>
      <c r="G20" s="79">
        <f>G21</f>
        <v>0</v>
      </c>
    </row>
    <row r="21" spans="1:7" ht="30.75" hidden="1">
      <c r="A21" s="54" t="s">
        <v>140</v>
      </c>
      <c r="B21" s="79" t="s">
        <v>207</v>
      </c>
      <c r="C21" s="74" t="s">
        <v>141</v>
      </c>
      <c r="D21" s="79"/>
      <c r="E21" s="46"/>
      <c r="F21" s="46"/>
      <c r="G21" s="46"/>
    </row>
    <row r="22" spans="1:7" ht="171" hidden="1">
      <c r="A22" s="54" t="s">
        <v>165</v>
      </c>
      <c r="B22" s="79" t="s">
        <v>208</v>
      </c>
      <c r="C22" s="74"/>
      <c r="D22" s="79">
        <f>D23</f>
        <v>0</v>
      </c>
      <c r="E22" s="79">
        <f>E23</f>
        <v>0</v>
      </c>
      <c r="F22" s="79">
        <f>F23</f>
        <v>0</v>
      </c>
      <c r="G22" s="79">
        <f>G23</f>
        <v>0</v>
      </c>
    </row>
    <row r="23" spans="1:7" ht="30.75" hidden="1">
      <c r="A23" s="54" t="s">
        <v>140</v>
      </c>
      <c r="B23" s="79" t="s">
        <v>208</v>
      </c>
      <c r="C23" s="74" t="s">
        <v>141</v>
      </c>
      <c r="D23" s="79"/>
      <c r="E23" s="46"/>
      <c r="F23" s="46"/>
      <c r="G23" s="46"/>
    </row>
    <row r="24" spans="1:7" ht="15" hidden="1">
      <c r="A24" s="54" t="s">
        <v>19</v>
      </c>
      <c r="B24" s="79" t="s">
        <v>209</v>
      </c>
      <c r="C24" s="74"/>
      <c r="D24" s="79">
        <f>D26+D25</f>
        <v>0</v>
      </c>
      <c r="E24" s="79">
        <f>E26+E25</f>
        <v>0</v>
      </c>
      <c r="F24" s="79">
        <f>F26+F25</f>
        <v>0</v>
      </c>
      <c r="G24" s="79">
        <f>G26+G25</f>
        <v>0</v>
      </c>
    </row>
    <row r="25" spans="1:7" ht="30.75" hidden="1">
      <c r="A25" s="54" t="s">
        <v>173</v>
      </c>
      <c r="B25" s="79" t="s">
        <v>209</v>
      </c>
      <c r="C25" s="55">
        <v>200</v>
      </c>
      <c r="D25" s="79"/>
      <c r="E25" s="79"/>
      <c r="F25" s="79"/>
      <c r="G25" s="79"/>
    </row>
    <row r="26" spans="1:7" ht="30.75" hidden="1">
      <c r="A26" s="54" t="s">
        <v>140</v>
      </c>
      <c r="B26" s="79" t="s">
        <v>209</v>
      </c>
      <c r="C26" s="74" t="s">
        <v>141</v>
      </c>
      <c r="D26" s="79"/>
      <c r="E26" s="46"/>
      <c r="F26" s="46"/>
      <c r="G26" s="46"/>
    </row>
    <row r="27" spans="1:7" ht="46.5" hidden="1">
      <c r="A27" s="54" t="s">
        <v>65</v>
      </c>
      <c r="B27" s="79" t="s">
        <v>210</v>
      </c>
      <c r="C27" s="74"/>
      <c r="D27" s="79">
        <f>D28</f>
        <v>0</v>
      </c>
      <c r="E27" s="79">
        <f>E28</f>
        <v>0</v>
      </c>
      <c r="F27" s="79">
        <f>F28</f>
        <v>0</v>
      </c>
      <c r="G27" s="79">
        <f>G28</f>
        <v>0</v>
      </c>
    </row>
    <row r="28" spans="1:7" ht="30.75" hidden="1">
      <c r="A28" s="54" t="s">
        <v>140</v>
      </c>
      <c r="B28" s="79" t="s">
        <v>210</v>
      </c>
      <c r="C28" s="74" t="s">
        <v>141</v>
      </c>
      <c r="D28" s="79"/>
      <c r="E28" s="46"/>
      <c r="F28" s="46"/>
      <c r="G28" s="46"/>
    </row>
    <row r="29" spans="1:7" ht="46.5">
      <c r="A29" s="54" t="s">
        <v>833</v>
      </c>
      <c r="B29" s="79" t="s">
        <v>791</v>
      </c>
      <c r="C29" s="74"/>
      <c r="D29" s="79">
        <f>D30</f>
        <v>441.411</v>
      </c>
      <c r="E29" s="79">
        <f>E30</f>
        <v>0</v>
      </c>
      <c r="F29" s="79">
        <f>F30</f>
        <v>441.411</v>
      </c>
      <c r="G29" s="79">
        <f>G30</f>
        <v>0</v>
      </c>
    </row>
    <row r="30" spans="1:7" ht="30.75">
      <c r="A30" s="54" t="s">
        <v>140</v>
      </c>
      <c r="B30" s="79" t="s">
        <v>791</v>
      </c>
      <c r="C30" s="83">
        <v>600</v>
      </c>
      <c r="D30" s="79">
        <v>441.411</v>
      </c>
      <c r="E30" s="79"/>
      <c r="F30" s="79">
        <v>441.411</v>
      </c>
      <c r="G30" s="79"/>
    </row>
    <row r="31" spans="1:7" s="53" customFormat="1" ht="30.75" hidden="1">
      <c r="A31" s="54" t="s">
        <v>382</v>
      </c>
      <c r="B31" s="79" t="s">
        <v>212</v>
      </c>
      <c r="C31" s="74"/>
      <c r="D31" s="79">
        <f>D32+D34+D36+D38+D40</f>
        <v>0</v>
      </c>
      <c r="E31" s="79">
        <f>E32+E34+E36+E38+E40</f>
        <v>0</v>
      </c>
      <c r="F31" s="79">
        <f>F32+F34+F36+F38+F40</f>
        <v>0</v>
      </c>
      <c r="G31" s="79">
        <f>G32+G34+G36+G38+G40</f>
        <v>0</v>
      </c>
    </row>
    <row r="32" spans="1:7" ht="140.25" hidden="1">
      <c r="A32" s="54" t="s">
        <v>67</v>
      </c>
      <c r="B32" s="79" t="s">
        <v>213</v>
      </c>
      <c r="C32" s="74"/>
      <c r="D32" s="79">
        <f>D33</f>
        <v>0</v>
      </c>
      <c r="E32" s="79">
        <f>E33</f>
        <v>0</v>
      </c>
      <c r="F32" s="79">
        <f>F33</f>
        <v>0</v>
      </c>
      <c r="G32" s="79">
        <f>G33</f>
        <v>0</v>
      </c>
    </row>
    <row r="33" spans="1:7" ht="30.75" hidden="1">
      <c r="A33" s="54" t="s">
        <v>140</v>
      </c>
      <c r="B33" s="79" t="s">
        <v>213</v>
      </c>
      <c r="C33" s="74" t="s">
        <v>141</v>
      </c>
      <c r="D33" s="79"/>
      <c r="E33" s="46"/>
      <c r="F33" s="46"/>
      <c r="G33" s="46"/>
    </row>
    <row r="34" spans="1:7" ht="140.25" hidden="1">
      <c r="A34" s="54" t="s">
        <v>155</v>
      </c>
      <c r="B34" s="79" t="s">
        <v>214</v>
      </c>
      <c r="C34" s="74"/>
      <c r="D34" s="79">
        <f>D35</f>
        <v>0</v>
      </c>
      <c r="E34" s="79">
        <f>E35</f>
        <v>0</v>
      </c>
      <c r="F34" s="79">
        <f>F35</f>
        <v>0</v>
      </c>
      <c r="G34" s="79">
        <f>G35</f>
        <v>0</v>
      </c>
    </row>
    <row r="35" spans="1:7" ht="30.75" hidden="1">
      <c r="A35" s="54" t="s">
        <v>140</v>
      </c>
      <c r="B35" s="79" t="s">
        <v>214</v>
      </c>
      <c r="C35" s="74" t="s">
        <v>141</v>
      </c>
      <c r="D35" s="79"/>
      <c r="E35" s="46"/>
      <c r="F35" s="46"/>
      <c r="G35" s="46"/>
    </row>
    <row r="36" spans="1:7" ht="108.75" hidden="1">
      <c r="A36" s="54" t="s">
        <v>192</v>
      </c>
      <c r="B36" s="79" t="s">
        <v>215</v>
      </c>
      <c r="C36" s="74"/>
      <c r="D36" s="79">
        <f>D37</f>
        <v>0</v>
      </c>
      <c r="E36" s="79">
        <f>E37</f>
        <v>0</v>
      </c>
      <c r="F36" s="79">
        <f>F37</f>
        <v>0</v>
      </c>
      <c r="G36" s="79">
        <f>G37</f>
        <v>0</v>
      </c>
    </row>
    <row r="37" spans="1:7" ht="30.75" hidden="1">
      <c r="A37" s="54" t="s">
        <v>140</v>
      </c>
      <c r="B37" s="79" t="s">
        <v>215</v>
      </c>
      <c r="C37" s="74" t="s">
        <v>141</v>
      </c>
      <c r="D37" s="79"/>
      <c r="E37" s="46"/>
      <c r="F37" s="46"/>
      <c r="G37" s="46"/>
    </row>
    <row r="38" spans="1:7" ht="30.75" hidden="1">
      <c r="A38" s="54" t="s">
        <v>142</v>
      </c>
      <c r="B38" s="79" t="s">
        <v>216</v>
      </c>
      <c r="C38" s="74"/>
      <c r="D38" s="79">
        <f>D39</f>
        <v>0</v>
      </c>
      <c r="E38" s="79">
        <f>E39</f>
        <v>0</v>
      </c>
      <c r="F38" s="79">
        <f>F39</f>
        <v>0</v>
      </c>
      <c r="G38" s="79">
        <f>G39</f>
        <v>0</v>
      </c>
    </row>
    <row r="39" spans="1:7" ht="30.75" hidden="1">
      <c r="A39" s="54" t="s">
        <v>140</v>
      </c>
      <c r="B39" s="79" t="s">
        <v>216</v>
      </c>
      <c r="C39" s="74" t="s">
        <v>141</v>
      </c>
      <c r="D39" s="79"/>
      <c r="E39" s="46"/>
      <c r="F39" s="46"/>
      <c r="G39" s="46"/>
    </row>
    <row r="40" spans="1:7" ht="46.5" hidden="1">
      <c r="A40" s="54" t="s">
        <v>65</v>
      </c>
      <c r="B40" s="79" t="s">
        <v>217</v>
      </c>
      <c r="C40" s="74"/>
      <c r="D40" s="79">
        <f>D41</f>
        <v>0</v>
      </c>
      <c r="E40" s="79">
        <f>E41</f>
        <v>0</v>
      </c>
      <c r="F40" s="79">
        <f>F41</f>
        <v>0</v>
      </c>
      <c r="G40" s="79">
        <f>G41</f>
        <v>0</v>
      </c>
    </row>
    <row r="41" spans="1:7" ht="30.75" hidden="1">
      <c r="A41" s="54" t="s">
        <v>140</v>
      </c>
      <c r="B41" s="79" t="s">
        <v>218</v>
      </c>
      <c r="C41" s="74" t="s">
        <v>141</v>
      </c>
      <c r="D41" s="79"/>
      <c r="E41" s="46"/>
      <c r="F41" s="46"/>
      <c r="G41" s="46"/>
    </row>
    <row r="42" spans="1:7" s="53" customFormat="1" ht="30.75" hidden="1">
      <c r="A42" s="54" t="s">
        <v>219</v>
      </c>
      <c r="B42" s="79" t="s">
        <v>220</v>
      </c>
      <c r="C42" s="74"/>
      <c r="D42" s="79">
        <f>D43</f>
        <v>0</v>
      </c>
      <c r="E42" s="79">
        <f aca="true" t="shared" si="0" ref="E42:G43">E43</f>
        <v>0</v>
      </c>
      <c r="F42" s="79">
        <f t="shared" si="0"/>
        <v>0</v>
      </c>
      <c r="G42" s="79">
        <f t="shared" si="0"/>
        <v>0</v>
      </c>
    </row>
    <row r="43" spans="1:7" ht="15" hidden="1">
      <c r="A43" s="54" t="s">
        <v>17</v>
      </c>
      <c r="B43" s="79" t="s">
        <v>221</v>
      </c>
      <c r="C43" s="74"/>
      <c r="D43" s="79">
        <f>D44</f>
        <v>0</v>
      </c>
      <c r="E43" s="79">
        <f t="shared" si="0"/>
        <v>0</v>
      </c>
      <c r="F43" s="79">
        <f t="shared" si="0"/>
        <v>0</v>
      </c>
      <c r="G43" s="79">
        <f t="shared" si="0"/>
        <v>0</v>
      </c>
    </row>
    <row r="44" spans="1:7" ht="30.75" hidden="1">
      <c r="A44" s="54" t="s">
        <v>140</v>
      </c>
      <c r="B44" s="79" t="s">
        <v>221</v>
      </c>
      <c r="C44" s="74" t="s">
        <v>141</v>
      </c>
      <c r="D44" s="79"/>
      <c r="E44" s="46"/>
      <c r="F44" s="46"/>
      <c r="G44" s="46"/>
    </row>
    <row r="45" spans="1:7" ht="30.75">
      <c r="A45" s="54" t="s">
        <v>389</v>
      </c>
      <c r="B45" s="79" t="s">
        <v>223</v>
      </c>
      <c r="C45" s="74"/>
      <c r="D45" s="79">
        <f>D46+D49+D52</f>
        <v>0</v>
      </c>
      <c r="E45" s="79">
        <f>E46+E49+E52</f>
        <v>0</v>
      </c>
      <c r="F45" s="79">
        <f>F46+F49+F52</f>
        <v>0</v>
      </c>
      <c r="G45" s="79">
        <f>G46+G49+G52</f>
        <v>0</v>
      </c>
    </row>
    <row r="46" spans="1:7" ht="15">
      <c r="A46" s="54" t="s">
        <v>45</v>
      </c>
      <c r="B46" s="79" t="s">
        <v>357</v>
      </c>
      <c r="C46" s="74"/>
      <c r="D46" s="79">
        <f>D48+D47</f>
        <v>0</v>
      </c>
      <c r="E46" s="79">
        <f>E48+E47</f>
        <v>0</v>
      </c>
      <c r="F46" s="79">
        <f>F48+F47</f>
        <v>0</v>
      </c>
      <c r="G46" s="79">
        <f>G48+G47</f>
        <v>0</v>
      </c>
    </row>
    <row r="47" spans="1:7" ht="15">
      <c r="A47" s="54" t="s">
        <v>145</v>
      </c>
      <c r="B47" s="79" t="s">
        <v>357</v>
      </c>
      <c r="C47" s="83">
        <v>300</v>
      </c>
      <c r="D47" s="79">
        <v>376.488</v>
      </c>
      <c r="E47" s="79"/>
      <c r="F47" s="79"/>
      <c r="G47" s="79">
        <v>376.488</v>
      </c>
    </row>
    <row r="48" spans="1:7" ht="30.75">
      <c r="A48" s="54" t="s">
        <v>140</v>
      </c>
      <c r="B48" s="79" t="s">
        <v>357</v>
      </c>
      <c r="C48" s="74" t="s">
        <v>141</v>
      </c>
      <c r="D48" s="79">
        <v>-376.488</v>
      </c>
      <c r="E48" s="46"/>
      <c r="F48" s="46"/>
      <c r="G48" s="46">
        <v>-376.488</v>
      </c>
    </row>
    <row r="49" spans="1:7" ht="46.5">
      <c r="A49" s="54" t="s">
        <v>157</v>
      </c>
      <c r="B49" s="79" t="s">
        <v>358</v>
      </c>
      <c r="C49" s="74"/>
      <c r="D49" s="79">
        <f>D51+D50</f>
        <v>0</v>
      </c>
      <c r="E49" s="79">
        <f>E51+E50</f>
        <v>0</v>
      </c>
      <c r="F49" s="79">
        <f>F51+F50</f>
        <v>0</v>
      </c>
      <c r="G49" s="79">
        <f>G51+G50</f>
        <v>0</v>
      </c>
    </row>
    <row r="50" spans="1:7" ht="15">
      <c r="A50" s="54" t="s">
        <v>145</v>
      </c>
      <c r="B50" s="79" t="s">
        <v>358</v>
      </c>
      <c r="C50" s="83">
        <v>300</v>
      </c>
      <c r="D50" s="79">
        <v>10504.5</v>
      </c>
      <c r="E50" s="79"/>
      <c r="F50" s="79"/>
      <c r="G50" s="79">
        <v>10504.5</v>
      </c>
    </row>
    <row r="51" spans="1:7" ht="30.75">
      <c r="A51" s="54" t="s">
        <v>140</v>
      </c>
      <c r="B51" s="79" t="s">
        <v>358</v>
      </c>
      <c r="C51" s="74" t="s">
        <v>141</v>
      </c>
      <c r="D51" s="79">
        <v>-10504.5</v>
      </c>
      <c r="E51" s="46"/>
      <c r="F51" s="46"/>
      <c r="G51" s="46">
        <v>-10504.5</v>
      </c>
    </row>
    <row r="52" spans="1:7" ht="30.75" hidden="1">
      <c r="A52" s="54" t="s">
        <v>158</v>
      </c>
      <c r="B52" s="79" t="s">
        <v>359</v>
      </c>
      <c r="C52" s="74"/>
      <c r="D52" s="79">
        <f>D53</f>
        <v>0</v>
      </c>
      <c r="E52" s="79">
        <f>E53</f>
        <v>0</v>
      </c>
      <c r="F52" s="79">
        <f>F53</f>
        <v>0</v>
      </c>
      <c r="G52" s="79">
        <f>G53</f>
        <v>0</v>
      </c>
    </row>
    <row r="53" spans="1:7" ht="30.75" hidden="1">
      <c r="A53" s="54" t="s">
        <v>140</v>
      </c>
      <c r="B53" s="79" t="s">
        <v>359</v>
      </c>
      <c r="C53" s="74" t="s">
        <v>141</v>
      </c>
      <c r="D53" s="79"/>
      <c r="E53" s="46"/>
      <c r="F53" s="46"/>
      <c r="G53" s="46"/>
    </row>
    <row r="54" spans="1:7" ht="30.75" hidden="1">
      <c r="A54" s="54" t="s">
        <v>383</v>
      </c>
      <c r="B54" s="79" t="s">
        <v>225</v>
      </c>
      <c r="C54" s="74"/>
      <c r="D54" s="79">
        <f>D55</f>
        <v>0</v>
      </c>
      <c r="E54" s="79">
        <f>E55</f>
        <v>0</v>
      </c>
      <c r="F54" s="79">
        <f>F55</f>
        <v>0</v>
      </c>
      <c r="G54" s="79">
        <f>G55</f>
        <v>0</v>
      </c>
    </row>
    <row r="55" spans="1:7" ht="15" hidden="1">
      <c r="A55" s="54" t="s">
        <v>114</v>
      </c>
      <c r="B55" s="79" t="s">
        <v>360</v>
      </c>
      <c r="C55" s="74"/>
      <c r="D55" s="79">
        <f>D56+D57</f>
        <v>0</v>
      </c>
      <c r="E55" s="79">
        <f>E56+E57</f>
        <v>0</v>
      </c>
      <c r="F55" s="79">
        <f>F56+F57</f>
        <v>0</v>
      </c>
      <c r="G55" s="79">
        <f>G56+G57</f>
        <v>0</v>
      </c>
    </row>
    <row r="56" spans="1:7" ht="46.5" hidden="1">
      <c r="A56" s="54" t="s">
        <v>131</v>
      </c>
      <c r="B56" s="79" t="s">
        <v>360</v>
      </c>
      <c r="C56" s="74" t="s">
        <v>132</v>
      </c>
      <c r="D56" s="79"/>
      <c r="E56" s="46"/>
      <c r="F56" s="46"/>
      <c r="G56" s="46"/>
    </row>
    <row r="57" spans="1:7" ht="30.75" hidden="1">
      <c r="A57" s="54" t="s">
        <v>173</v>
      </c>
      <c r="B57" s="79" t="s">
        <v>360</v>
      </c>
      <c r="C57" s="74" t="s">
        <v>133</v>
      </c>
      <c r="D57" s="79"/>
      <c r="E57" s="46"/>
      <c r="F57" s="46"/>
      <c r="G57" s="46"/>
    </row>
    <row r="58" spans="1:7" ht="30.75">
      <c r="A58" s="54" t="s">
        <v>342</v>
      </c>
      <c r="B58" s="79" t="s">
        <v>227</v>
      </c>
      <c r="C58" s="74"/>
      <c r="D58" s="79">
        <f>D59</f>
        <v>0</v>
      </c>
      <c r="E58" s="79">
        <f>E59</f>
        <v>0</v>
      </c>
      <c r="F58" s="79">
        <f>F59</f>
        <v>0</v>
      </c>
      <c r="G58" s="79">
        <f>G59</f>
        <v>0</v>
      </c>
    </row>
    <row r="59" spans="1:7" ht="15">
      <c r="A59" s="54" t="s">
        <v>149</v>
      </c>
      <c r="B59" s="79" t="s">
        <v>361</v>
      </c>
      <c r="C59" s="74"/>
      <c r="D59" s="79">
        <f>D60+D61</f>
        <v>0</v>
      </c>
      <c r="E59" s="79">
        <f>E60+E61</f>
        <v>0</v>
      </c>
      <c r="F59" s="79">
        <f>F60+F61</f>
        <v>0</v>
      </c>
      <c r="G59" s="79">
        <f>G60+G61</f>
        <v>0</v>
      </c>
    </row>
    <row r="60" spans="1:7" ht="46.5">
      <c r="A60" s="54" t="s">
        <v>131</v>
      </c>
      <c r="B60" s="79" t="s">
        <v>361</v>
      </c>
      <c r="C60" s="74" t="s">
        <v>132</v>
      </c>
      <c r="D60" s="79">
        <v>-20</v>
      </c>
      <c r="E60" s="46"/>
      <c r="F60" s="46"/>
      <c r="G60" s="46">
        <v>-20</v>
      </c>
    </row>
    <row r="61" spans="1:7" ht="30.75">
      <c r="A61" s="54" t="s">
        <v>173</v>
      </c>
      <c r="B61" s="79" t="s">
        <v>361</v>
      </c>
      <c r="C61" s="74" t="s">
        <v>133</v>
      </c>
      <c r="D61" s="79">
        <v>20</v>
      </c>
      <c r="E61" s="46"/>
      <c r="F61" s="46"/>
      <c r="G61" s="46">
        <v>20</v>
      </c>
    </row>
    <row r="62" spans="1:7" ht="30.75">
      <c r="A62" s="54" t="s">
        <v>231</v>
      </c>
      <c r="B62" s="79" t="s">
        <v>229</v>
      </c>
      <c r="C62" s="74"/>
      <c r="D62" s="79">
        <f>D63</f>
        <v>0</v>
      </c>
      <c r="E62" s="79">
        <f>E63</f>
        <v>0</v>
      </c>
      <c r="F62" s="79">
        <f>F63</f>
        <v>0</v>
      </c>
      <c r="G62" s="79">
        <f>G63</f>
        <v>0</v>
      </c>
    </row>
    <row r="63" spans="1:7" ht="46.5">
      <c r="A63" s="54" t="s">
        <v>43</v>
      </c>
      <c r="B63" s="79" t="s">
        <v>362</v>
      </c>
      <c r="C63" s="74"/>
      <c r="D63" s="79">
        <f>D64+D65+D66</f>
        <v>0</v>
      </c>
      <c r="E63" s="79">
        <f>E64+E65+E66</f>
        <v>0</v>
      </c>
      <c r="F63" s="79">
        <f>F64+F65+F66</f>
        <v>0</v>
      </c>
      <c r="G63" s="79">
        <f>G64+G65+G66</f>
        <v>0</v>
      </c>
    </row>
    <row r="64" spans="1:7" ht="46.5" hidden="1">
      <c r="A64" s="54" t="s">
        <v>131</v>
      </c>
      <c r="B64" s="79" t="s">
        <v>362</v>
      </c>
      <c r="C64" s="74" t="s">
        <v>132</v>
      </c>
      <c r="D64" s="79"/>
      <c r="E64" s="46"/>
      <c r="F64" s="46"/>
      <c r="G64" s="46"/>
    </row>
    <row r="65" spans="1:7" ht="30.75">
      <c r="A65" s="54" t="s">
        <v>173</v>
      </c>
      <c r="B65" s="79" t="s">
        <v>362</v>
      </c>
      <c r="C65" s="74" t="s">
        <v>133</v>
      </c>
      <c r="D65" s="79">
        <v>-15</v>
      </c>
      <c r="E65" s="46"/>
      <c r="F65" s="46"/>
      <c r="G65" s="46">
        <v>-15</v>
      </c>
    </row>
    <row r="66" spans="1:7" ht="15">
      <c r="A66" s="54" t="s">
        <v>134</v>
      </c>
      <c r="B66" s="79" t="s">
        <v>362</v>
      </c>
      <c r="C66" s="74" t="s">
        <v>135</v>
      </c>
      <c r="D66" s="79">
        <v>15</v>
      </c>
      <c r="E66" s="46"/>
      <c r="F66" s="46"/>
      <c r="G66" s="46">
        <v>15</v>
      </c>
    </row>
    <row r="67" spans="1:7" ht="46.5" hidden="1">
      <c r="A67" s="54" t="s">
        <v>384</v>
      </c>
      <c r="B67" s="79" t="s">
        <v>230</v>
      </c>
      <c r="C67" s="74"/>
      <c r="D67" s="79">
        <f>D68+D70+D72+D74+D76+D78</f>
        <v>0</v>
      </c>
      <c r="E67" s="79">
        <f>E68+E70+E72+E74+E76+E78</f>
        <v>0</v>
      </c>
      <c r="F67" s="79">
        <f>F68+F70+F72+F74+F76+F78</f>
        <v>0</v>
      </c>
      <c r="G67" s="79">
        <f>G68+G70+G72+G74+G76+G78</f>
        <v>0</v>
      </c>
    </row>
    <row r="68" spans="1:7" ht="15" hidden="1">
      <c r="A68" s="54" t="s">
        <v>189</v>
      </c>
      <c r="B68" s="79" t="s">
        <v>426</v>
      </c>
      <c r="C68" s="74"/>
      <c r="D68" s="79">
        <f>D69</f>
        <v>0</v>
      </c>
      <c r="E68" s="79">
        <f>E69</f>
        <v>0</v>
      </c>
      <c r="F68" s="79">
        <f>F69</f>
        <v>0</v>
      </c>
      <c r="G68" s="79">
        <f>G69</f>
        <v>0</v>
      </c>
    </row>
    <row r="69" spans="1:7" ht="30.75" hidden="1">
      <c r="A69" s="54" t="s">
        <v>140</v>
      </c>
      <c r="B69" s="79" t="s">
        <v>426</v>
      </c>
      <c r="C69" s="74" t="s">
        <v>141</v>
      </c>
      <c r="D69" s="79"/>
      <c r="E69" s="46"/>
      <c r="F69" s="46"/>
      <c r="G69" s="46"/>
    </row>
    <row r="70" spans="1:7" ht="15" hidden="1">
      <c r="A70" s="54" t="s">
        <v>190</v>
      </c>
      <c r="B70" s="79" t="s">
        <v>427</v>
      </c>
      <c r="C70" s="74"/>
      <c r="D70" s="79">
        <f>D71</f>
        <v>0</v>
      </c>
      <c r="E70" s="79">
        <f>E71</f>
        <v>0</v>
      </c>
      <c r="F70" s="79">
        <f>F71</f>
        <v>0</v>
      </c>
      <c r="G70" s="79">
        <f>G71</f>
        <v>0</v>
      </c>
    </row>
    <row r="71" spans="1:7" ht="30.75" hidden="1">
      <c r="A71" s="54" t="s">
        <v>140</v>
      </c>
      <c r="B71" s="79" t="s">
        <v>427</v>
      </c>
      <c r="C71" s="74" t="s">
        <v>141</v>
      </c>
      <c r="D71" s="79"/>
      <c r="E71" s="46"/>
      <c r="F71" s="46"/>
      <c r="G71" s="46"/>
    </row>
    <row r="72" spans="1:7" ht="62.25" hidden="1">
      <c r="A72" s="54" t="s">
        <v>126</v>
      </c>
      <c r="B72" s="79" t="s">
        <v>363</v>
      </c>
      <c r="C72" s="74"/>
      <c r="D72" s="79">
        <f>D73</f>
        <v>0</v>
      </c>
      <c r="E72" s="79">
        <f>E73</f>
        <v>0</v>
      </c>
      <c r="F72" s="79">
        <f>F73</f>
        <v>0</v>
      </c>
      <c r="G72" s="79">
        <f>G73</f>
        <v>0</v>
      </c>
    </row>
    <row r="73" spans="1:7" ht="30.75" hidden="1">
      <c r="A73" s="54" t="s">
        <v>140</v>
      </c>
      <c r="B73" s="79" t="s">
        <v>363</v>
      </c>
      <c r="C73" s="74" t="s">
        <v>141</v>
      </c>
      <c r="D73" s="79"/>
      <c r="E73" s="46"/>
      <c r="F73" s="46"/>
      <c r="G73" s="46"/>
    </row>
    <row r="74" spans="1:7" ht="46.5" hidden="1">
      <c r="A74" s="54" t="s">
        <v>160</v>
      </c>
      <c r="B74" s="79" t="s">
        <v>364</v>
      </c>
      <c r="C74" s="74"/>
      <c r="D74" s="79">
        <f>D75</f>
        <v>0</v>
      </c>
      <c r="E74" s="79">
        <f>E75</f>
        <v>0</v>
      </c>
      <c r="F74" s="79">
        <f>F75</f>
        <v>0</v>
      </c>
      <c r="G74" s="79">
        <f>G75</f>
        <v>0</v>
      </c>
    </row>
    <row r="75" spans="1:7" ht="30.75" hidden="1">
      <c r="A75" s="54" t="s">
        <v>140</v>
      </c>
      <c r="B75" s="79" t="s">
        <v>364</v>
      </c>
      <c r="C75" s="74" t="s">
        <v>141</v>
      </c>
      <c r="D75" s="79"/>
      <c r="E75" s="46"/>
      <c r="F75" s="46"/>
      <c r="G75" s="46"/>
    </row>
    <row r="76" spans="1:7" ht="62.25" hidden="1">
      <c r="A76" s="54" t="s">
        <v>159</v>
      </c>
      <c r="B76" s="79" t="s">
        <v>365</v>
      </c>
      <c r="C76" s="74"/>
      <c r="D76" s="79">
        <f>D77</f>
        <v>0</v>
      </c>
      <c r="E76" s="79">
        <f>E77</f>
        <v>0</v>
      </c>
      <c r="F76" s="79">
        <f>F77</f>
        <v>0</v>
      </c>
      <c r="G76" s="79">
        <f>G77</f>
        <v>0</v>
      </c>
    </row>
    <row r="77" spans="1:7" ht="30.75" hidden="1">
      <c r="A77" s="54" t="s">
        <v>140</v>
      </c>
      <c r="B77" s="79" t="s">
        <v>365</v>
      </c>
      <c r="C77" s="74" t="s">
        <v>141</v>
      </c>
      <c r="D77" s="79"/>
      <c r="E77" s="46"/>
      <c r="F77" s="46"/>
      <c r="G77" s="46"/>
    </row>
    <row r="78" spans="1:7" ht="108.75" hidden="1">
      <c r="A78" s="54" t="s">
        <v>68</v>
      </c>
      <c r="B78" s="79" t="s">
        <v>366</v>
      </c>
      <c r="C78" s="74"/>
      <c r="D78" s="79">
        <f>D79</f>
        <v>0</v>
      </c>
      <c r="E78" s="79">
        <f>E79</f>
        <v>0</v>
      </c>
      <c r="F78" s="79">
        <f>F79</f>
        <v>0</v>
      </c>
      <c r="G78" s="79">
        <f>G79</f>
        <v>0</v>
      </c>
    </row>
    <row r="79" spans="1:7" ht="15" hidden="1">
      <c r="A79" s="54" t="s">
        <v>145</v>
      </c>
      <c r="B79" s="79" t="s">
        <v>366</v>
      </c>
      <c r="C79" s="74" t="s">
        <v>144</v>
      </c>
      <c r="D79" s="79"/>
      <c r="E79" s="46"/>
      <c r="F79" s="46"/>
      <c r="G79" s="46"/>
    </row>
    <row r="80" spans="1:7" ht="46.5" hidden="1">
      <c r="A80" s="54" t="s">
        <v>385</v>
      </c>
      <c r="B80" s="79" t="s">
        <v>232</v>
      </c>
      <c r="C80" s="74"/>
      <c r="D80" s="79">
        <f>D81+D83+D85+D87+D89+D91+D93</f>
        <v>0</v>
      </c>
      <c r="E80" s="79">
        <f>E81+E83+E85+E87+E89+E91+E93</f>
        <v>0</v>
      </c>
      <c r="F80" s="79">
        <f>F81+F83+F85+F87+F89+F91+F93</f>
        <v>0</v>
      </c>
      <c r="G80" s="79">
        <f>G81+G83+G85+G87+G89+G91+G93</f>
        <v>0</v>
      </c>
    </row>
    <row r="81" spans="1:7" ht="30.75" hidden="1">
      <c r="A81" s="54" t="s">
        <v>24</v>
      </c>
      <c r="B81" s="79" t="s">
        <v>380</v>
      </c>
      <c r="C81" s="74"/>
      <c r="D81" s="79">
        <f>D82</f>
        <v>0</v>
      </c>
      <c r="E81" s="79">
        <f>E82</f>
        <v>0</v>
      </c>
      <c r="F81" s="79">
        <f>F82</f>
        <v>0</v>
      </c>
      <c r="G81" s="79">
        <f>G82</f>
        <v>0</v>
      </c>
    </row>
    <row r="82" spans="1:7" ht="30.75" hidden="1">
      <c r="A82" s="54" t="s">
        <v>173</v>
      </c>
      <c r="B82" s="79" t="s">
        <v>380</v>
      </c>
      <c r="C82" s="74" t="s">
        <v>133</v>
      </c>
      <c r="D82" s="79"/>
      <c r="E82" s="46"/>
      <c r="F82" s="46"/>
      <c r="G82" s="46"/>
    </row>
    <row r="83" spans="1:7" ht="62.25" hidden="1">
      <c r="A83" s="54" t="s">
        <v>128</v>
      </c>
      <c r="B83" s="79" t="s">
        <v>367</v>
      </c>
      <c r="C83" s="74"/>
      <c r="D83" s="79">
        <f>D84</f>
        <v>0</v>
      </c>
      <c r="E83" s="79">
        <f>E84</f>
        <v>0</v>
      </c>
      <c r="F83" s="79">
        <f>F84</f>
        <v>0</v>
      </c>
      <c r="G83" s="79">
        <f>G84</f>
        <v>0</v>
      </c>
    </row>
    <row r="84" spans="1:7" ht="15" hidden="1">
      <c r="A84" s="54" t="s">
        <v>145</v>
      </c>
      <c r="B84" s="79" t="s">
        <v>367</v>
      </c>
      <c r="C84" s="74" t="s">
        <v>144</v>
      </c>
      <c r="D84" s="79"/>
      <c r="E84" s="46"/>
      <c r="F84" s="46"/>
      <c r="G84" s="46"/>
    </row>
    <row r="85" spans="1:7" ht="46.5" hidden="1">
      <c r="A85" s="54" t="s">
        <v>129</v>
      </c>
      <c r="B85" s="79" t="s">
        <v>368</v>
      </c>
      <c r="C85" s="74"/>
      <c r="D85" s="79">
        <f>D86</f>
        <v>0</v>
      </c>
      <c r="E85" s="79">
        <f>E86</f>
        <v>0</v>
      </c>
      <c r="F85" s="79">
        <f>F86</f>
        <v>0</v>
      </c>
      <c r="G85" s="79">
        <f>G86</f>
        <v>0</v>
      </c>
    </row>
    <row r="86" spans="1:7" ht="15" hidden="1">
      <c r="A86" s="54" t="s">
        <v>145</v>
      </c>
      <c r="B86" s="79" t="s">
        <v>368</v>
      </c>
      <c r="C86" s="74" t="s">
        <v>144</v>
      </c>
      <c r="D86" s="79"/>
      <c r="E86" s="46"/>
      <c r="F86" s="46"/>
      <c r="G86" s="46"/>
    </row>
    <row r="87" spans="1:7" ht="30.75" hidden="1">
      <c r="A87" s="54" t="s">
        <v>198</v>
      </c>
      <c r="B87" s="79" t="s">
        <v>369</v>
      </c>
      <c r="C87" s="74"/>
      <c r="D87" s="79">
        <f>D88</f>
        <v>0</v>
      </c>
      <c r="E87" s="79">
        <f>E88</f>
        <v>0</v>
      </c>
      <c r="F87" s="79">
        <f>F88</f>
        <v>0</v>
      </c>
      <c r="G87" s="79">
        <f>G88</f>
        <v>0</v>
      </c>
    </row>
    <row r="88" spans="1:7" ht="15" hidden="1">
      <c r="A88" s="54" t="s">
        <v>145</v>
      </c>
      <c r="B88" s="79" t="s">
        <v>369</v>
      </c>
      <c r="C88" s="74" t="s">
        <v>144</v>
      </c>
      <c r="D88" s="79"/>
      <c r="E88" s="46"/>
      <c r="F88" s="46"/>
      <c r="G88" s="46"/>
    </row>
    <row r="89" spans="1:7" ht="15" hidden="1">
      <c r="A89" s="54" t="s">
        <v>353</v>
      </c>
      <c r="B89" s="79" t="s">
        <v>370</v>
      </c>
      <c r="C89" s="74"/>
      <c r="D89" s="79">
        <f>D90</f>
        <v>0</v>
      </c>
      <c r="E89" s="79">
        <f>E90</f>
        <v>0</v>
      </c>
      <c r="F89" s="79">
        <f>F90</f>
        <v>0</v>
      </c>
      <c r="G89" s="79">
        <f>G90</f>
        <v>0</v>
      </c>
    </row>
    <row r="90" spans="1:7" ht="15" hidden="1">
      <c r="A90" s="54" t="s">
        <v>145</v>
      </c>
      <c r="B90" s="79" t="s">
        <v>370</v>
      </c>
      <c r="C90" s="74" t="s">
        <v>144</v>
      </c>
      <c r="D90" s="79"/>
      <c r="E90" s="46"/>
      <c r="F90" s="46"/>
      <c r="G90" s="46"/>
    </row>
    <row r="91" spans="1:7" ht="30.75" hidden="1">
      <c r="A91" s="54" t="s">
        <v>146</v>
      </c>
      <c r="B91" s="79" t="s">
        <v>371</v>
      </c>
      <c r="C91" s="74"/>
      <c r="D91" s="79">
        <f>D92</f>
        <v>0</v>
      </c>
      <c r="E91" s="79">
        <f>E92</f>
        <v>0</v>
      </c>
      <c r="F91" s="79">
        <f>F92</f>
        <v>0</v>
      </c>
      <c r="G91" s="79">
        <f>G92</f>
        <v>0</v>
      </c>
    </row>
    <row r="92" spans="1:7" ht="15" hidden="1">
      <c r="A92" s="54" t="s">
        <v>145</v>
      </c>
      <c r="B92" s="79" t="s">
        <v>371</v>
      </c>
      <c r="C92" s="74" t="s">
        <v>144</v>
      </c>
      <c r="D92" s="79"/>
      <c r="E92" s="46"/>
      <c r="F92" s="46"/>
      <c r="G92" s="46"/>
    </row>
    <row r="93" spans="1:7" ht="30.75" hidden="1">
      <c r="A93" s="54" t="s">
        <v>130</v>
      </c>
      <c r="B93" s="79" t="s">
        <v>372</v>
      </c>
      <c r="C93" s="74"/>
      <c r="D93" s="79">
        <f>D94</f>
        <v>0</v>
      </c>
      <c r="E93" s="79">
        <f>E94</f>
        <v>0</v>
      </c>
      <c r="F93" s="79">
        <f>F94</f>
        <v>0</v>
      </c>
      <c r="G93" s="79">
        <f>G94</f>
        <v>0</v>
      </c>
    </row>
    <row r="94" spans="1:7" ht="15" hidden="1">
      <c r="A94" s="54" t="s">
        <v>145</v>
      </c>
      <c r="B94" s="79" t="s">
        <v>372</v>
      </c>
      <c r="C94" s="74" t="s">
        <v>144</v>
      </c>
      <c r="D94" s="79"/>
      <c r="E94" s="46"/>
      <c r="F94" s="46"/>
      <c r="G94" s="46"/>
    </row>
    <row r="95" spans="1:7" s="53" customFormat="1" ht="46.5" hidden="1">
      <c r="A95" s="80" t="s">
        <v>29</v>
      </c>
      <c r="B95" s="81" t="s">
        <v>233</v>
      </c>
      <c r="C95" s="82"/>
      <c r="D95" s="81">
        <f>D96+D101+D104</f>
        <v>0</v>
      </c>
      <c r="E95" s="81">
        <f>E96+E101+E104</f>
        <v>0</v>
      </c>
      <c r="F95" s="81">
        <f>F96+F101+F104</f>
        <v>0</v>
      </c>
      <c r="G95" s="81">
        <f>G96+G101+G104</f>
        <v>0</v>
      </c>
    </row>
    <row r="96" spans="1:7" s="53" customFormat="1" ht="62.25" hidden="1">
      <c r="A96" s="54" t="s">
        <v>386</v>
      </c>
      <c r="B96" s="79" t="s">
        <v>236</v>
      </c>
      <c r="C96" s="74"/>
      <c r="D96" s="79">
        <f>D97</f>
        <v>0</v>
      </c>
      <c r="E96" s="79">
        <f>E97</f>
        <v>0</v>
      </c>
      <c r="F96" s="79">
        <f>F97</f>
        <v>0</v>
      </c>
      <c r="G96" s="79">
        <f>G97</f>
        <v>0</v>
      </c>
    </row>
    <row r="97" spans="1:7" ht="15" hidden="1">
      <c r="A97" s="54" t="s">
        <v>98</v>
      </c>
      <c r="B97" s="79" t="s">
        <v>434</v>
      </c>
      <c r="C97" s="74"/>
      <c r="D97" s="79">
        <f>D98+D99+D100</f>
        <v>0</v>
      </c>
      <c r="E97" s="79">
        <f>E98+E99+E100</f>
        <v>0</v>
      </c>
      <c r="F97" s="79">
        <f>F98+F99+F100</f>
        <v>0</v>
      </c>
      <c r="G97" s="79">
        <f>G98+G99+G100</f>
        <v>0</v>
      </c>
    </row>
    <row r="98" spans="1:7" ht="46.5" hidden="1">
      <c r="A98" s="54" t="s">
        <v>131</v>
      </c>
      <c r="B98" s="79" t="s">
        <v>434</v>
      </c>
      <c r="C98" s="74" t="s">
        <v>132</v>
      </c>
      <c r="D98" s="79"/>
      <c r="E98" s="46"/>
      <c r="F98" s="46"/>
      <c r="G98" s="46"/>
    </row>
    <row r="99" spans="1:7" ht="30.75" hidden="1">
      <c r="A99" s="54" t="s">
        <v>173</v>
      </c>
      <c r="B99" s="79" t="s">
        <v>434</v>
      </c>
      <c r="C99" s="74" t="s">
        <v>133</v>
      </c>
      <c r="D99" s="79"/>
      <c r="E99" s="46"/>
      <c r="F99" s="46"/>
      <c r="G99" s="46"/>
    </row>
    <row r="100" spans="1:7" ht="15" hidden="1">
      <c r="A100" s="54" t="s">
        <v>134</v>
      </c>
      <c r="B100" s="79" t="s">
        <v>434</v>
      </c>
      <c r="C100" s="74" t="s">
        <v>135</v>
      </c>
      <c r="D100" s="79"/>
      <c r="E100" s="46"/>
      <c r="F100" s="46"/>
      <c r="G100" s="46"/>
    </row>
    <row r="101" spans="1:7" ht="62.25" hidden="1">
      <c r="A101" s="54" t="s">
        <v>235</v>
      </c>
      <c r="B101" s="79" t="s">
        <v>238</v>
      </c>
      <c r="C101" s="74"/>
      <c r="D101" s="79">
        <f>D102</f>
        <v>0</v>
      </c>
      <c r="E101" s="79">
        <f aca="true" t="shared" si="1" ref="E101:G102">E102</f>
        <v>0</v>
      </c>
      <c r="F101" s="79">
        <f t="shared" si="1"/>
        <v>0</v>
      </c>
      <c r="G101" s="79">
        <f t="shared" si="1"/>
        <v>0</v>
      </c>
    </row>
    <row r="102" spans="1:7" ht="15" hidden="1">
      <c r="A102" s="54" t="s">
        <v>161</v>
      </c>
      <c r="B102" s="79" t="s">
        <v>435</v>
      </c>
      <c r="C102" s="74"/>
      <c r="D102" s="79">
        <f>D103</f>
        <v>0</v>
      </c>
      <c r="E102" s="79">
        <f t="shared" si="1"/>
        <v>0</v>
      </c>
      <c r="F102" s="79">
        <f t="shared" si="1"/>
        <v>0</v>
      </c>
      <c r="G102" s="79">
        <f t="shared" si="1"/>
        <v>0</v>
      </c>
    </row>
    <row r="103" spans="1:7" ht="15" hidden="1">
      <c r="A103" s="54" t="s">
        <v>2</v>
      </c>
      <c r="B103" s="79" t="s">
        <v>435</v>
      </c>
      <c r="C103" s="74" t="s">
        <v>143</v>
      </c>
      <c r="D103" s="79"/>
      <c r="E103" s="46"/>
      <c r="F103" s="46"/>
      <c r="G103" s="46"/>
    </row>
    <row r="104" spans="1:7" ht="15" hidden="1">
      <c r="A104" s="54" t="s">
        <v>237</v>
      </c>
      <c r="B104" s="79" t="s">
        <v>436</v>
      </c>
      <c r="C104" s="74"/>
      <c r="D104" s="79">
        <f>D105</f>
        <v>0</v>
      </c>
      <c r="E104" s="79">
        <f>E105</f>
        <v>0</v>
      </c>
      <c r="F104" s="79">
        <f>F105</f>
        <v>0</v>
      </c>
      <c r="G104" s="79">
        <f>G105</f>
        <v>0</v>
      </c>
    </row>
    <row r="105" spans="1:7" ht="15" hidden="1">
      <c r="A105" s="54" t="s">
        <v>178</v>
      </c>
      <c r="B105" s="79" t="s">
        <v>437</v>
      </c>
      <c r="C105" s="74"/>
      <c r="D105" s="79">
        <f>D106+D107+D108</f>
        <v>0</v>
      </c>
      <c r="E105" s="79">
        <f>E106+E107+E108</f>
        <v>0</v>
      </c>
      <c r="F105" s="79">
        <f>F106+F107+F108</f>
        <v>0</v>
      </c>
      <c r="G105" s="79">
        <f>G106+G107+G108</f>
        <v>0</v>
      </c>
    </row>
    <row r="106" spans="1:7" ht="46.5" hidden="1">
      <c r="A106" s="54" t="s">
        <v>131</v>
      </c>
      <c r="B106" s="79" t="s">
        <v>437</v>
      </c>
      <c r="C106" s="74" t="s">
        <v>132</v>
      </c>
      <c r="D106" s="79"/>
      <c r="E106" s="46"/>
      <c r="F106" s="46"/>
      <c r="G106" s="46"/>
    </row>
    <row r="107" spans="1:7" ht="30.75" hidden="1">
      <c r="A107" s="54" t="s">
        <v>173</v>
      </c>
      <c r="B107" s="79" t="s">
        <v>437</v>
      </c>
      <c r="C107" s="74" t="s">
        <v>133</v>
      </c>
      <c r="D107" s="79"/>
      <c r="E107" s="46"/>
      <c r="F107" s="46"/>
      <c r="G107" s="46"/>
    </row>
    <row r="108" spans="1:7" ht="15" hidden="1">
      <c r="A108" s="54" t="s">
        <v>134</v>
      </c>
      <c r="B108" s="79" t="s">
        <v>437</v>
      </c>
      <c r="C108" s="74" t="s">
        <v>135</v>
      </c>
      <c r="D108" s="79"/>
      <c r="E108" s="46"/>
      <c r="F108" s="46"/>
      <c r="G108" s="46"/>
    </row>
    <row r="109" spans="1:7" s="53" customFormat="1" ht="46.5" hidden="1">
      <c r="A109" s="80" t="s">
        <v>239</v>
      </c>
      <c r="B109" s="81" t="s">
        <v>240</v>
      </c>
      <c r="C109" s="82"/>
      <c r="D109" s="81">
        <f>D110+D113+D116</f>
        <v>0</v>
      </c>
      <c r="E109" s="81">
        <f>E110+E113+E116</f>
        <v>0</v>
      </c>
      <c r="F109" s="81">
        <f>F110+F113+F116</f>
        <v>0</v>
      </c>
      <c r="G109" s="81">
        <f>G110+G113+G116</f>
        <v>0</v>
      </c>
    </row>
    <row r="110" spans="1:7" ht="30.75" hidden="1">
      <c r="A110" s="54" t="s">
        <v>241</v>
      </c>
      <c r="B110" s="79" t="s">
        <v>242</v>
      </c>
      <c r="C110" s="74"/>
      <c r="D110" s="79">
        <f>D111</f>
        <v>0</v>
      </c>
      <c r="E110" s="79">
        <f aca="true" t="shared" si="2" ref="E110:G111">E111</f>
        <v>0</v>
      </c>
      <c r="F110" s="79">
        <f t="shared" si="2"/>
        <v>0</v>
      </c>
      <c r="G110" s="79">
        <f t="shared" si="2"/>
        <v>0</v>
      </c>
    </row>
    <row r="111" spans="1:7" ht="15" hidden="1">
      <c r="A111" s="54" t="s">
        <v>147</v>
      </c>
      <c r="B111" s="79" t="s">
        <v>243</v>
      </c>
      <c r="C111" s="74"/>
      <c r="D111" s="79">
        <f>D112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7" ht="30.75" hidden="1">
      <c r="A112" s="54" t="s">
        <v>140</v>
      </c>
      <c r="B112" s="79" t="s">
        <v>243</v>
      </c>
      <c r="C112" s="74" t="s">
        <v>141</v>
      </c>
      <c r="D112" s="79"/>
      <c r="E112" s="46"/>
      <c r="F112" s="46"/>
      <c r="G112" s="46"/>
    </row>
    <row r="113" spans="1:7" ht="30.75" hidden="1">
      <c r="A113" s="54" t="s">
        <v>244</v>
      </c>
      <c r="B113" s="79" t="s">
        <v>245</v>
      </c>
      <c r="C113" s="74"/>
      <c r="D113" s="79">
        <f>D114</f>
        <v>0</v>
      </c>
      <c r="E113" s="79">
        <f aca="true" t="shared" si="3" ref="E113:G114">E114</f>
        <v>0</v>
      </c>
      <c r="F113" s="79">
        <f t="shared" si="3"/>
        <v>0</v>
      </c>
      <c r="G113" s="79">
        <f t="shared" si="3"/>
        <v>0</v>
      </c>
    </row>
    <row r="114" spans="1:7" ht="15" hidden="1">
      <c r="A114" s="54" t="s">
        <v>34</v>
      </c>
      <c r="B114" s="79" t="s">
        <v>246</v>
      </c>
      <c r="C114" s="74"/>
      <c r="D114" s="79">
        <f>D115</f>
        <v>0</v>
      </c>
      <c r="E114" s="79">
        <f t="shared" si="3"/>
        <v>0</v>
      </c>
      <c r="F114" s="79">
        <f t="shared" si="3"/>
        <v>0</v>
      </c>
      <c r="G114" s="79">
        <f t="shared" si="3"/>
        <v>0</v>
      </c>
    </row>
    <row r="115" spans="1:7" ht="30.75" hidden="1">
      <c r="A115" s="54" t="s">
        <v>140</v>
      </c>
      <c r="B115" s="79" t="s">
        <v>246</v>
      </c>
      <c r="C115" s="74" t="s">
        <v>141</v>
      </c>
      <c r="D115" s="79"/>
      <c r="E115" s="46"/>
      <c r="F115" s="46"/>
      <c r="G115" s="46"/>
    </row>
    <row r="116" spans="1:7" ht="46.5" hidden="1">
      <c r="A116" s="54" t="s">
        <v>343</v>
      </c>
      <c r="B116" s="79" t="s">
        <v>247</v>
      </c>
      <c r="C116" s="74"/>
      <c r="D116" s="79">
        <f>D117</f>
        <v>0</v>
      </c>
      <c r="E116" s="79">
        <f>E117</f>
        <v>0</v>
      </c>
      <c r="F116" s="79">
        <f>F117</f>
        <v>0</v>
      </c>
      <c r="G116" s="79">
        <f>G117</f>
        <v>0</v>
      </c>
    </row>
    <row r="117" spans="1:7" ht="15" hidden="1">
      <c r="A117" s="54" t="s">
        <v>22</v>
      </c>
      <c r="B117" s="79" t="s">
        <v>248</v>
      </c>
      <c r="C117" s="74"/>
      <c r="D117" s="79">
        <f>D119+D118+D120</f>
        <v>0</v>
      </c>
      <c r="E117" s="79">
        <f>E119+E118+E120</f>
        <v>0</v>
      </c>
      <c r="F117" s="79">
        <f>F119+F118+F120</f>
        <v>0</v>
      </c>
      <c r="G117" s="79">
        <f>G119+G118+G120</f>
        <v>0</v>
      </c>
    </row>
    <row r="118" spans="1:7" ht="46.5" hidden="1">
      <c r="A118" s="54" t="s">
        <v>131</v>
      </c>
      <c r="B118" s="79" t="s">
        <v>248</v>
      </c>
      <c r="C118" s="74" t="s">
        <v>132</v>
      </c>
      <c r="D118" s="79"/>
      <c r="E118" s="46"/>
      <c r="F118" s="46"/>
      <c r="G118" s="46"/>
    </row>
    <row r="119" spans="1:7" ht="30.75" hidden="1">
      <c r="A119" s="54" t="s">
        <v>173</v>
      </c>
      <c r="B119" s="79" t="s">
        <v>248</v>
      </c>
      <c r="C119" s="74" t="s">
        <v>133</v>
      </c>
      <c r="D119" s="79"/>
      <c r="E119" s="46"/>
      <c r="F119" s="46"/>
      <c r="G119" s="46"/>
    </row>
    <row r="120" spans="1:7" ht="15" hidden="1">
      <c r="A120" s="54" t="s">
        <v>145</v>
      </c>
      <c r="B120" s="79" t="s">
        <v>248</v>
      </c>
      <c r="C120" s="83">
        <v>300</v>
      </c>
      <c r="D120" s="79"/>
      <c r="E120" s="77"/>
      <c r="F120" s="77"/>
      <c r="G120" s="77"/>
    </row>
    <row r="121" spans="1:7" s="53" customFormat="1" ht="30.75" hidden="1">
      <c r="A121" s="80" t="s">
        <v>30</v>
      </c>
      <c r="B121" s="81" t="s">
        <v>249</v>
      </c>
      <c r="C121" s="82"/>
      <c r="D121" s="81">
        <f>D122+D128</f>
        <v>0</v>
      </c>
      <c r="E121" s="81">
        <f>E122+E128</f>
        <v>0</v>
      </c>
      <c r="F121" s="81">
        <f>F122+F128</f>
        <v>0</v>
      </c>
      <c r="G121" s="81">
        <f>G122+G128</f>
        <v>0</v>
      </c>
    </row>
    <row r="122" spans="1:7" ht="30.75" hidden="1">
      <c r="A122" s="54" t="s">
        <v>377</v>
      </c>
      <c r="B122" s="79" t="s">
        <v>250</v>
      </c>
      <c r="C122" s="74"/>
      <c r="D122" s="79">
        <f>D123+D125</f>
        <v>0</v>
      </c>
      <c r="E122" s="79">
        <f>E123+E125</f>
        <v>0</v>
      </c>
      <c r="F122" s="79">
        <f>F123+F125</f>
        <v>0</v>
      </c>
      <c r="G122" s="79">
        <f>G123+G125</f>
        <v>0</v>
      </c>
    </row>
    <row r="123" spans="1:7" ht="30.75" hidden="1">
      <c r="A123" s="54" t="s">
        <v>122</v>
      </c>
      <c r="B123" s="79" t="s">
        <v>251</v>
      </c>
      <c r="C123" s="74"/>
      <c r="D123" s="79">
        <f>D124</f>
        <v>0</v>
      </c>
      <c r="E123" s="79">
        <f>E124</f>
        <v>0</v>
      </c>
      <c r="F123" s="79">
        <f>F124</f>
        <v>0</v>
      </c>
      <c r="G123" s="79">
        <f>G124</f>
        <v>0</v>
      </c>
    </row>
    <row r="124" spans="1:7" ht="15" hidden="1">
      <c r="A124" s="54" t="s">
        <v>145</v>
      </c>
      <c r="B124" s="79" t="s">
        <v>251</v>
      </c>
      <c r="C124" s="74" t="s">
        <v>144</v>
      </c>
      <c r="D124" s="79"/>
      <c r="E124" s="46"/>
      <c r="F124" s="46"/>
      <c r="G124" s="46"/>
    </row>
    <row r="125" spans="1:7" s="53" customFormat="1" ht="15" hidden="1">
      <c r="A125" s="54" t="s">
        <v>78</v>
      </c>
      <c r="B125" s="79" t="s">
        <v>252</v>
      </c>
      <c r="C125" s="84"/>
      <c r="D125" s="79">
        <f>D126</f>
        <v>0</v>
      </c>
      <c r="E125" s="79">
        <f>E126</f>
        <v>0</v>
      </c>
      <c r="F125" s="79">
        <f>F126</f>
        <v>0</v>
      </c>
      <c r="G125" s="79">
        <f>G126</f>
        <v>0</v>
      </c>
    </row>
    <row r="126" spans="1:7" s="53" customFormat="1" ht="15" hidden="1">
      <c r="A126" s="54" t="s">
        <v>145</v>
      </c>
      <c r="B126" s="79" t="s">
        <v>252</v>
      </c>
      <c r="C126" s="74" t="s">
        <v>144</v>
      </c>
      <c r="D126" s="79"/>
      <c r="E126" s="52"/>
      <c r="F126" s="52"/>
      <c r="G126" s="52"/>
    </row>
    <row r="127" spans="1:7" s="53" customFormat="1" ht="46.5" hidden="1">
      <c r="A127" s="54" t="s">
        <v>379</v>
      </c>
      <c r="B127" s="79" t="s">
        <v>253</v>
      </c>
      <c r="C127" s="74"/>
      <c r="D127" s="79">
        <v>0</v>
      </c>
      <c r="E127" s="79">
        <v>0</v>
      </c>
      <c r="F127" s="79">
        <v>0</v>
      </c>
      <c r="G127" s="79">
        <v>0</v>
      </c>
    </row>
    <row r="128" spans="1:7" ht="62.25" hidden="1">
      <c r="A128" s="54" t="s">
        <v>378</v>
      </c>
      <c r="B128" s="79" t="s">
        <v>373</v>
      </c>
      <c r="C128" s="74"/>
      <c r="D128" s="79">
        <f>D129</f>
        <v>0</v>
      </c>
      <c r="E128" s="79">
        <f aca="true" t="shared" si="4" ref="E128:G129">E129</f>
        <v>0</v>
      </c>
      <c r="F128" s="79">
        <f t="shared" si="4"/>
        <v>0</v>
      </c>
      <c r="G128" s="79">
        <f t="shared" si="4"/>
        <v>0</v>
      </c>
    </row>
    <row r="129" spans="1:7" ht="15" hidden="1">
      <c r="A129" s="54" t="s">
        <v>121</v>
      </c>
      <c r="B129" s="79" t="s">
        <v>374</v>
      </c>
      <c r="C129" s="74"/>
      <c r="D129" s="79">
        <f>D130</f>
        <v>0</v>
      </c>
      <c r="E129" s="79">
        <f t="shared" si="4"/>
        <v>0</v>
      </c>
      <c r="F129" s="79">
        <f t="shared" si="4"/>
        <v>0</v>
      </c>
      <c r="G129" s="79">
        <f t="shared" si="4"/>
        <v>0</v>
      </c>
    </row>
    <row r="130" spans="1:7" ht="30.75" hidden="1">
      <c r="A130" s="54" t="s">
        <v>140</v>
      </c>
      <c r="B130" s="79" t="s">
        <v>374</v>
      </c>
      <c r="C130" s="74" t="s">
        <v>141</v>
      </c>
      <c r="D130" s="79"/>
      <c r="E130" s="46"/>
      <c r="F130" s="46"/>
      <c r="G130" s="46"/>
    </row>
    <row r="131" spans="1:7" s="53" customFormat="1" ht="46.5" hidden="1">
      <c r="A131" s="80" t="s">
        <v>69</v>
      </c>
      <c r="B131" s="81" t="s">
        <v>254</v>
      </c>
      <c r="C131" s="82"/>
      <c r="D131" s="81">
        <f>D133</f>
        <v>0</v>
      </c>
      <c r="E131" s="81">
        <f>E133</f>
        <v>0</v>
      </c>
      <c r="F131" s="81">
        <f>F133</f>
        <v>0</v>
      </c>
      <c r="G131" s="81">
        <f>G133</f>
        <v>0</v>
      </c>
    </row>
    <row r="132" spans="1:7" s="53" customFormat="1" ht="30.75" hidden="1">
      <c r="A132" s="54" t="s">
        <v>255</v>
      </c>
      <c r="B132" s="79" t="s">
        <v>256</v>
      </c>
      <c r="C132" s="74"/>
      <c r="D132" s="79">
        <f>D133</f>
        <v>0</v>
      </c>
      <c r="E132" s="79">
        <f aca="true" t="shared" si="5" ref="E132:G133">E133</f>
        <v>0</v>
      </c>
      <c r="F132" s="79">
        <f t="shared" si="5"/>
        <v>0</v>
      </c>
      <c r="G132" s="79">
        <f t="shared" si="5"/>
        <v>0</v>
      </c>
    </row>
    <row r="133" spans="1:7" ht="30.75" hidden="1">
      <c r="A133" s="54" t="s">
        <v>74</v>
      </c>
      <c r="B133" s="79" t="s">
        <v>257</v>
      </c>
      <c r="C133" s="74"/>
      <c r="D133" s="79">
        <f>D134</f>
        <v>0</v>
      </c>
      <c r="E133" s="79">
        <f t="shared" si="5"/>
        <v>0</v>
      </c>
      <c r="F133" s="79">
        <f t="shared" si="5"/>
        <v>0</v>
      </c>
      <c r="G133" s="79">
        <f t="shared" si="5"/>
        <v>0</v>
      </c>
    </row>
    <row r="134" spans="1:7" ht="15" hidden="1">
      <c r="A134" s="54" t="s">
        <v>134</v>
      </c>
      <c r="B134" s="79" t="s">
        <v>257</v>
      </c>
      <c r="C134" s="74" t="s">
        <v>135</v>
      </c>
      <c r="D134" s="79"/>
      <c r="E134" s="46"/>
      <c r="F134" s="46"/>
      <c r="G134" s="46"/>
    </row>
    <row r="135" spans="1:7" s="53" customFormat="1" ht="46.5" hidden="1">
      <c r="A135" s="80" t="s">
        <v>70</v>
      </c>
      <c r="B135" s="81" t="s">
        <v>258</v>
      </c>
      <c r="C135" s="82"/>
      <c r="D135" s="81">
        <f>D136+D153+D157</f>
        <v>0</v>
      </c>
      <c r="E135" s="81">
        <f>E136+E153+E157</f>
        <v>0</v>
      </c>
      <c r="F135" s="81">
        <f>F136+F153+F157</f>
        <v>0</v>
      </c>
      <c r="G135" s="81">
        <f>G136+G153+G157</f>
        <v>0</v>
      </c>
    </row>
    <row r="136" spans="1:7" s="53" customFormat="1" ht="30.75" hidden="1">
      <c r="A136" s="57" t="s">
        <v>404</v>
      </c>
      <c r="B136" s="89" t="s">
        <v>393</v>
      </c>
      <c r="C136" s="84"/>
      <c r="D136" s="89">
        <f>D137+D140+D143+D146</f>
        <v>0</v>
      </c>
      <c r="E136" s="89">
        <f>E137+E140+E143+E146</f>
        <v>0</v>
      </c>
      <c r="F136" s="89">
        <f>F137+F140+F143+F146</f>
        <v>0</v>
      </c>
      <c r="G136" s="89">
        <f>G137+G140+G143+G146</f>
        <v>0</v>
      </c>
    </row>
    <row r="137" spans="1:7" s="53" customFormat="1" ht="30.75" hidden="1">
      <c r="A137" s="54" t="s">
        <v>405</v>
      </c>
      <c r="B137" s="79" t="s">
        <v>394</v>
      </c>
      <c r="C137" s="74"/>
      <c r="D137" s="79">
        <f>D138</f>
        <v>0</v>
      </c>
      <c r="E137" s="79">
        <f aca="true" t="shared" si="6" ref="E137:G138">E138</f>
        <v>0</v>
      </c>
      <c r="F137" s="79">
        <f t="shared" si="6"/>
        <v>0</v>
      </c>
      <c r="G137" s="79">
        <f t="shared" si="6"/>
        <v>0</v>
      </c>
    </row>
    <row r="138" spans="1:7" ht="15" hidden="1">
      <c r="A138" s="54" t="s">
        <v>33</v>
      </c>
      <c r="B138" s="79" t="s">
        <v>395</v>
      </c>
      <c r="C138" s="74"/>
      <c r="D138" s="79">
        <f>D139</f>
        <v>0</v>
      </c>
      <c r="E138" s="79">
        <f t="shared" si="6"/>
        <v>0</v>
      </c>
      <c r="F138" s="79">
        <f t="shared" si="6"/>
        <v>0</v>
      </c>
      <c r="G138" s="79">
        <f t="shared" si="6"/>
        <v>0</v>
      </c>
    </row>
    <row r="139" spans="1:7" ht="15" hidden="1">
      <c r="A139" s="54" t="s">
        <v>134</v>
      </c>
      <c r="B139" s="79" t="s">
        <v>395</v>
      </c>
      <c r="C139" s="74" t="s">
        <v>135</v>
      </c>
      <c r="D139" s="79"/>
      <c r="E139" s="46"/>
      <c r="F139" s="46"/>
      <c r="G139" s="46"/>
    </row>
    <row r="140" spans="1:7" ht="30.75" hidden="1">
      <c r="A140" s="54" t="s">
        <v>406</v>
      </c>
      <c r="B140" s="79" t="s">
        <v>407</v>
      </c>
      <c r="C140" s="74"/>
      <c r="D140" s="79">
        <f>D141</f>
        <v>0</v>
      </c>
      <c r="E140" s="79">
        <f aca="true" t="shared" si="7" ref="E140:G141">E141</f>
        <v>0</v>
      </c>
      <c r="F140" s="79">
        <f t="shared" si="7"/>
        <v>0</v>
      </c>
      <c r="G140" s="79">
        <f t="shared" si="7"/>
        <v>0</v>
      </c>
    </row>
    <row r="141" spans="1:7" ht="15" hidden="1">
      <c r="A141" s="54" t="s">
        <v>33</v>
      </c>
      <c r="B141" s="79" t="s">
        <v>414</v>
      </c>
      <c r="C141" s="74"/>
      <c r="D141" s="79">
        <f>D142</f>
        <v>0</v>
      </c>
      <c r="E141" s="79">
        <f t="shared" si="7"/>
        <v>0</v>
      </c>
      <c r="F141" s="79">
        <f t="shared" si="7"/>
        <v>0</v>
      </c>
      <c r="G141" s="79">
        <f t="shared" si="7"/>
        <v>0</v>
      </c>
    </row>
    <row r="142" spans="1:7" ht="15" hidden="1">
      <c r="A142" s="54" t="s">
        <v>134</v>
      </c>
      <c r="B142" s="79" t="s">
        <v>414</v>
      </c>
      <c r="C142" s="74" t="s">
        <v>135</v>
      </c>
      <c r="D142" s="79"/>
      <c r="E142" s="46"/>
      <c r="F142" s="46"/>
      <c r="G142" s="46"/>
    </row>
    <row r="143" spans="1:7" ht="30.75" hidden="1">
      <c r="A143" s="54" t="s">
        <v>344</v>
      </c>
      <c r="B143" s="79" t="s">
        <v>408</v>
      </c>
      <c r="C143" s="74"/>
      <c r="D143" s="79">
        <f>D144</f>
        <v>0</v>
      </c>
      <c r="E143" s="79">
        <f aca="true" t="shared" si="8" ref="E143:G144">E144</f>
        <v>0</v>
      </c>
      <c r="F143" s="79">
        <f t="shared" si="8"/>
        <v>0</v>
      </c>
      <c r="G143" s="79">
        <f t="shared" si="8"/>
        <v>0</v>
      </c>
    </row>
    <row r="144" spans="1:7" ht="30.75" hidden="1">
      <c r="A144" s="54" t="s">
        <v>137</v>
      </c>
      <c r="B144" s="79" t="s">
        <v>409</v>
      </c>
      <c r="C144" s="74"/>
      <c r="D144" s="79">
        <f>D145</f>
        <v>0</v>
      </c>
      <c r="E144" s="79">
        <f t="shared" si="8"/>
        <v>0</v>
      </c>
      <c r="F144" s="79">
        <f t="shared" si="8"/>
        <v>0</v>
      </c>
      <c r="G144" s="79">
        <f t="shared" si="8"/>
        <v>0</v>
      </c>
    </row>
    <row r="145" spans="1:7" ht="30.75" hidden="1">
      <c r="A145" s="54" t="s">
        <v>140</v>
      </c>
      <c r="B145" s="79" t="s">
        <v>409</v>
      </c>
      <c r="C145" s="74" t="s">
        <v>141</v>
      </c>
      <c r="D145" s="79"/>
      <c r="E145" s="46"/>
      <c r="F145" s="46"/>
      <c r="G145" s="46"/>
    </row>
    <row r="146" spans="1:7" ht="62.25" hidden="1">
      <c r="A146" s="54" t="s">
        <v>345</v>
      </c>
      <c r="B146" s="79" t="s">
        <v>410</v>
      </c>
      <c r="C146" s="74"/>
      <c r="D146" s="79">
        <f>D147+D151</f>
        <v>0</v>
      </c>
      <c r="E146" s="79">
        <f>E147+E151</f>
        <v>0</v>
      </c>
      <c r="F146" s="79">
        <f>F147+F151</f>
        <v>0</v>
      </c>
      <c r="G146" s="79">
        <f>G147+G151</f>
        <v>0</v>
      </c>
    </row>
    <row r="147" spans="1:7" s="53" customFormat="1" ht="15" hidden="1">
      <c r="A147" s="54" t="s">
        <v>98</v>
      </c>
      <c r="B147" s="79" t="s">
        <v>411</v>
      </c>
      <c r="C147" s="74"/>
      <c r="D147" s="79">
        <f>D148+D149+D150</f>
        <v>0</v>
      </c>
      <c r="E147" s="79">
        <f>E148+E149+E150</f>
        <v>0</v>
      </c>
      <c r="F147" s="79">
        <f>F148+F149+F150</f>
        <v>0</v>
      </c>
      <c r="G147" s="79">
        <f>G148+G149+G150</f>
        <v>0</v>
      </c>
    </row>
    <row r="148" spans="1:7" s="53" customFormat="1" ht="46.5" hidden="1">
      <c r="A148" s="54" t="s">
        <v>131</v>
      </c>
      <c r="B148" s="79" t="s">
        <v>411</v>
      </c>
      <c r="C148" s="74" t="s">
        <v>132</v>
      </c>
      <c r="D148" s="79"/>
      <c r="E148" s="52"/>
      <c r="F148" s="52"/>
      <c r="G148" s="52"/>
    </row>
    <row r="149" spans="1:7" s="53" customFormat="1" ht="30.75" hidden="1">
      <c r="A149" s="54" t="s">
        <v>173</v>
      </c>
      <c r="B149" s="79" t="s">
        <v>411</v>
      </c>
      <c r="C149" s="74" t="s">
        <v>133</v>
      </c>
      <c r="D149" s="79"/>
      <c r="E149" s="52"/>
      <c r="F149" s="52"/>
      <c r="G149" s="52"/>
    </row>
    <row r="150" spans="1:7" s="53" customFormat="1" ht="15" hidden="1">
      <c r="A150" s="54" t="s">
        <v>134</v>
      </c>
      <c r="B150" s="79" t="s">
        <v>411</v>
      </c>
      <c r="C150" s="74" t="s">
        <v>135</v>
      </c>
      <c r="D150" s="79"/>
      <c r="E150" s="52"/>
      <c r="F150" s="52"/>
      <c r="G150" s="52"/>
    </row>
    <row r="151" spans="1:7" s="53" customFormat="1" ht="15" hidden="1">
      <c r="A151" s="54" t="s">
        <v>33</v>
      </c>
      <c r="B151" s="79" t="s">
        <v>415</v>
      </c>
      <c r="C151" s="74"/>
      <c r="D151" s="79">
        <f>D152</f>
        <v>0</v>
      </c>
      <c r="E151" s="79">
        <f>E152</f>
        <v>0</v>
      </c>
      <c r="F151" s="79">
        <f>F152</f>
        <v>0</v>
      </c>
      <c r="G151" s="79">
        <f>G152</f>
        <v>0</v>
      </c>
    </row>
    <row r="152" spans="1:7" s="53" customFormat="1" ht="30.75" hidden="1">
      <c r="A152" s="54" t="s">
        <v>173</v>
      </c>
      <c r="B152" s="79" t="s">
        <v>415</v>
      </c>
      <c r="C152" s="74" t="s">
        <v>133</v>
      </c>
      <c r="D152" s="79"/>
      <c r="E152" s="52"/>
      <c r="F152" s="52"/>
      <c r="G152" s="52"/>
    </row>
    <row r="153" spans="1:7" ht="15" hidden="1">
      <c r="A153" s="54" t="s">
        <v>399</v>
      </c>
      <c r="B153" s="79" t="s">
        <v>396</v>
      </c>
      <c r="C153" s="74"/>
      <c r="D153" s="79">
        <f>D154</f>
        <v>0</v>
      </c>
      <c r="E153" s="79">
        <f aca="true" t="shared" si="9" ref="E153:G155">E154</f>
        <v>0</v>
      </c>
      <c r="F153" s="79">
        <f t="shared" si="9"/>
        <v>0</v>
      </c>
      <c r="G153" s="79">
        <f t="shared" si="9"/>
        <v>0</v>
      </c>
    </row>
    <row r="154" spans="1:7" ht="15" hidden="1">
      <c r="A154" s="54" t="s">
        <v>402</v>
      </c>
      <c r="B154" s="79" t="s">
        <v>397</v>
      </c>
      <c r="C154" s="74"/>
      <c r="D154" s="79">
        <f>D155</f>
        <v>0</v>
      </c>
      <c r="E154" s="79">
        <f t="shared" si="9"/>
        <v>0</v>
      </c>
      <c r="F154" s="79">
        <f t="shared" si="9"/>
        <v>0</v>
      </c>
      <c r="G154" s="79">
        <f t="shared" si="9"/>
        <v>0</v>
      </c>
    </row>
    <row r="155" spans="1:7" ht="15" hidden="1">
      <c r="A155" s="54" t="s">
        <v>33</v>
      </c>
      <c r="B155" s="79" t="s">
        <v>398</v>
      </c>
      <c r="C155" s="74"/>
      <c r="D155" s="79">
        <f>D156</f>
        <v>0</v>
      </c>
      <c r="E155" s="79">
        <f t="shared" si="9"/>
        <v>0</v>
      </c>
      <c r="F155" s="79">
        <f t="shared" si="9"/>
        <v>0</v>
      </c>
      <c r="G155" s="79">
        <f t="shared" si="9"/>
        <v>0</v>
      </c>
    </row>
    <row r="156" spans="1:7" ht="15" hidden="1">
      <c r="A156" s="54" t="s">
        <v>134</v>
      </c>
      <c r="B156" s="79" t="s">
        <v>398</v>
      </c>
      <c r="C156" s="74" t="s">
        <v>135</v>
      </c>
      <c r="D156" s="79"/>
      <c r="E156" s="46"/>
      <c r="F156" s="46"/>
      <c r="G156" s="46"/>
    </row>
    <row r="157" spans="1:7" ht="15" hidden="1">
      <c r="A157" s="57" t="s">
        <v>403</v>
      </c>
      <c r="B157" s="89" t="s">
        <v>400</v>
      </c>
      <c r="C157" s="84"/>
      <c r="D157" s="89">
        <f>D158</f>
        <v>0</v>
      </c>
      <c r="E157" s="89">
        <f>E158</f>
        <v>0</v>
      </c>
      <c r="F157" s="89">
        <f>F158</f>
        <v>0</v>
      </c>
      <c r="G157" s="89">
        <f>G158</f>
        <v>0</v>
      </c>
    </row>
    <row r="158" spans="1:7" ht="30.75" hidden="1">
      <c r="A158" s="54" t="s">
        <v>387</v>
      </c>
      <c r="B158" s="79" t="s">
        <v>401</v>
      </c>
      <c r="C158" s="74"/>
      <c r="D158" s="79">
        <f>D159+D161</f>
        <v>0</v>
      </c>
      <c r="E158" s="79">
        <f>E159+E161</f>
        <v>0</v>
      </c>
      <c r="F158" s="79">
        <f>F159+F161</f>
        <v>0</v>
      </c>
      <c r="G158" s="79">
        <f>G159+G161</f>
        <v>0</v>
      </c>
    </row>
    <row r="159" spans="1:7" ht="78" hidden="1">
      <c r="A159" s="54" t="s">
        <v>63</v>
      </c>
      <c r="B159" s="79" t="s">
        <v>412</v>
      </c>
      <c r="C159" s="74"/>
      <c r="D159" s="79">
        <f>D160</f>
        <v>0</v>
      </c>
      <c r="E159" s="79">
        <f>E160</f>
        <v>0</v>
      </c>
      <c r="F159" s="79">
        <f>F160</f>
        <v>0</v>
      </c>
      <c r="G159" s="79">
        <f>G160</f>
        <v>0</v>
      </c>
    </row>
    <row r="160" spans="1:7" ht="30.75" hidden="1">
      <c r="A160" s="54" t="s">
        <v>173</v>
      </c>
      <c r="B160" s="79" t="s">
        <v>412</v>
      </c>
      <c r="C160" s="74" t="s">
        <v>133</v>
      </c>
      <c r="D160" s="79"/>
      <c r="E160" s="46"/>
      <c r="F160" s="46"/>
      <c r="G160" s="46"/>
    </row>
    <row r="161" spans="1:7" ht="30.75" hidden="1">
      <c r="A161" s="54" t="s">
        <v>354</v>
      </c>
      <c r="B161" s="79" t="s">
        <v>413</v>
      </c>
      <c r="C161" s="74"/>
      <c r="D161" s="79">
        <f>D162</f>
        <v>0</v>
      </c>
      <c r="E161" s="79">
        <f>E162</f>
        <v>0</v>
      </c>
      <c r="F161" s="79">
        <f>F162</f>
        <v>0</v>
      </c>
      <c r="G161" s="79">
        <f>G162</f>
        <v>0</v>
      </c>
    </row>
    <row r="162" spans="1:7" ht="30.75" hidden="1">
      <c r="A162" s="54" t="s">
        <v>173</v>
      </c>
      <c r="B162" s="79" t="s">
        <v>413</v>
      </c>
      <c r="C162" s="74" t="s">
        <v>133</v>
      </c>
      <c r="D162" s="79"/>
      <c r="E162" s="46"/>
      <c r="F162" s="46"/>
      <c r="G162" s="46"/>
    </row>
    <row r="163" spans="1:7" s="53" customFormat="1" ht="30.75">
      <c r="A163" s="80" t="s">
        <v>71</v>
      </c>
      <c r="B163" s="81" t="s">
        <v>261</v>
      </c>
      <c r="C163" s="82"/>
      <c r="D163" s="81">
        <f>D164+D181+D186+D189</f>
        <v>-2850</v>
      </c>
      <c r="E163" s="81">
        <f>E164+E181+E186+E189</f>
        <v>0</v>
      </c>
      <c r="F163" s="81">
        <f>F164+F181+F186+F189</f>
        <v>150</v>
      </c>
      <c r="G163" s="81">
        <f>G164+G181+G186+G189</f>
        <v>0</v>
      </c>
    </row>
    <row r="164" spans="1:7" s="53" customFormat="1" ht="46.5">
      <c r="A164" s="54" t="s">
        <v>263</v>
      </c>
      <c r="B164" s="79" t="s">
        <v>262</v>
      </c>
      <c r="C164" s="74"/>
      <c r="D164" s="79">
        <f>D165+D167+D169+D175+D177+D179+D171+D173</f>
        <v>-2850</v>
      </c>
      <c r="E164" s="79">
        <f>E165+E167+E169+E175+E177+E179+E171+E173</f>
        <v>0</v>
      </c>
      <c r="F164" s="79">
        <f>F165+F167+F169+F175+F177+F179+F171+F173</f>
        <v>150</v>
      </c>
      <c r="G164" s="79">
        <f>G165+G167+G169+G175+G177+G179+G171+G173</f>
        <v>0</v>
      </c>
    </row>
    <row r="165" spans="1:7" s="53" customFormat="1" ht="15" hidden="1">
      <c r="A165" s="54" t="s">
        <v>168</v>
      </c>
      <c r="B165" s="79" t="s">
        <v>264</v>
      </c>
      <c r="C165" s="74"/>
      <c r="D165" s="79">
        <f>D166</f>
        <v>0</v>
      </c>
      <c r="E165" s="79">
        <f>E166</f>
        <v>0</v>
      </c>
      <c r="F165" s="79">
        <f>F166</f>
        <v>0</v>
      </c>
      <c r="G165" s="79">
        <f>G166</f>
        <v>0</v>
      </c>
    </row>
    <row r="166" spans="1:7" s="53" customFormat="1" ht="30.75" hidden="1">
      <c r="A166" s="54" t="s">
        <v>140</v>
      </c>
      <c r="B166" s="79" t="s">
        <v>264</v>
      </c>
      <c r="C166" s="74" t="s">
        <v>141</v>
      </c>
      <c r="D166" s="79"/>
      <c r="E166" s="46"/>
      <c r="F166" s="46"/>
      <c r="G166" s="46"/>
    </row>
    <row r="167" spans="1:7" ht="15" hidden="1">
      <c r="A167" s="54" t="s">
        <v>18</v>
      </c>
      <c r="B167" s="79" t="s">
        <v>265</v>
      </c>
      <c r="C167" s="74"/>
      <c r="D167" s="79">
        <f>D168</f>
        <v>0</v>
      </c>
      <c r="E167" s="79">
        <f>E168</f>
        <v>0</v>
      </c>
      <c r="F167" s="79">
        <f>F168</f>
        <v>0</v>
      </c>
      <c r="G167" s="79">
        <f>G168</f>
        <v>0</v>
      </c>
    </row>
    <row r="168" spans="1:7" ht="30.75" hidden="1">
      <c r="A168" s="54" t="s">
        <v>140</v>
      </c>
      <c r="B168" s="79" t="s">
        <v>265</v>
      </c>
      <c r="C168" s="74" t="s">
        <v>141</v>
      </c>
      <c r="D168" s="79"/>
      <c r="E168" s="46"/>
      <c r="F168" s="46"/>
      <c r="G168" s="46"/>
    </row>
    <row r="169" spans="1:7" ht="15" hidden="1">
      <c r="A169" s="54" t="s">
        <v>169</v>
      </c>
      <c r="B169" s="79" t="s">
        <v>266</v>
      </c>
      <c r="C169" s="74"/>
      <c r="D169" s="79">
        <f>D170</f>
        <v>0</v>
      </c>
      <c r="E169" s="79">
        <f>E170</f>
        <v>0</v>
      </c>
      <c r="F169" s="79">
        <f>F170</f>
        <v>0</v>
      </c>
      <c r="G169" s="79">
        <f>G170</f>
        <v>0</v>
      </c>
    </row>
    <row r="170" spans="1:7" ht="30.75" hidden="1">
      <c r="A170" s="54" t="s">
        <v>173</v>
      </c>
      <c r="B170" s="79" t="s">
        <v>266</v>
      </c>
      <c r="C170" s="74" t="s">
        <v>133</v>
      </c>
      <c r="D170" s="79"/>
      <c r="E170" s="46"/>
      <c r="F170" s="46"/>
      <c r="G170" s="46"/>
    </row>
    <row r="171" spans="1:7" ht="30.75">
      <c r="A171" s="54" t="s">
        <v>834</v>
      </c>
      <c r="B171" s="79" t="s">
        <v>792</v>
      </c>
      <c r="C171" s="74"/>
      <c r="D171" s="79">
        <f>D172</f>
        <v>100</v>
      </c>
      <c r="E171" s="79">
        <f>E172</f>
        <v>0</v>
      </c>
      <c r="F171" s="79">
        <f>F172</f>
        <v>100</v>
      </c>
      <c r="G171" s="79">
        <f>G172</f>
        <v>0</v>
      </c>
    </row>
    <row r="172" spans="1:7" ht="30.75">
      <c r="A172" s="54" t="s">
        <v>140</v>
      </c>
      <c r="B172" s="79" t="s">
        <v>792</v>
      </c>
      <c r="C172" s="83">
        <v>600</v>
      </c>
      <c r="D172" s="79">
        <v>100</v>
      </c>
      <c r="E172" s="79"/>
      <c r="F172" s="79">
        <v>100</v>
      </c>
      <c r="G172" s="79"/>
    </row>
    <row r="173" spans="1:7" ht="46.5">
      <c r="A173" s="54" t="s">
        <v>835</v>
      </c>
      <c r="B173" s="79" t="s">
        <v>793</v>
      </c>
      <c r="C173" s="83"/>
      <c r="D173" s="79">
        <f>D174</f>
        <v>50</v>
      </c>
      <c r="E173" s="79">
        <f>E174</f>
        <v>0</v>
      </c>
      <c r="F173" s="79">
        <f>F174</f>
        <v>50</v>
      </c>
      <c r="G173" s="79">
        <f>G174</f>
        <v>0</v>
      </c>
    </row>
    <row r="174" spans="1:7" ht="30.75">
      <c r="A174" s="54" t="s">
        <v>140</v>
      </c>
      <c r="B174" s="79" t="s">
        <v>793</v>
      </c>
      <c r="C174" s="83">
        <v>600</v>
      </c>
      <c r="D174" s="79">
        <v>50</v>
      </c>
      <c r="E174" s="79"/>
      <c r="F174" s="79">
        <v>50</v>
      </c>
      <c r="G174" s="79"/>
    </row>
    <row r="175" spans="1:7" ht="46.5" hidden="1">
      <c r="A175" s="54" t="s">
        <v>65</v>
      </c>
      <c r="B175" s="79" t="s">
        <v>268</v>
      </c>
      <c r="C175" s="74"/>
      <c r="D175" s="79">
        <f>D176</f>
        <v>0</v>
      </c>
      <c r="E175" s="79">
        <f>E176</f>
        <v>0</v>
      </c>
      <c r="F175" s="79">
        <f>F176</f>
        <v>0</v>
      </c>
      <c r="G175" s="79">
        <f>G176</f>
        <v>0</v>
      </c>
    </row>
    <row r="176" spans="1:7" ht="30.75" hidden="1">
      <c r="A176" s="54" t="s">
        <v>140</v>
      </c>
      <c r="B176" s="79" t="s">
        <v>268</v>
      </c>
      <c r="C176" s="74" t="s">
        <v>141</v>
      </c>
      <c r="D176" s="79"/>
      <c r="E176" s="46"/>
      <c r="F176" s="46"/>
      <c r="G176" s="46"/>
    </row>
    <row r="177" spans="1:7" ht="15">
      <c r="A177" s="54" t="s">
        <v>452</v>
      </c>
      <c r="B177" s="79" t="s">
        <v>450</v>
      </c>
      <c r="C177" s="74"/>
      <c r="D177" s="79">
        <f>D178</f>
        <v>-3000</v>
      </c>
      <c r="E177" s="79">
        <f>E178</f>
        <v>0</v>
      </c>
      <c r="F177" s="79"/>
      <c r="G177" s="79"/>
    </row>
    <row r="178" spans="1:7" ht="15">
      <c r="A178" s="54" t="s">
        <v>2</v>
      </c>
      <c r="B178" s="79" t="s">
        <v>450</v>
      </c>
      <c r="C178" s="83">
        <v>500</v>
      </c>
      <c r="D178" s="79">
        <v>-3000</v>
      </c>
      <c r="E178" s="79"/>
      <c r="F178" s="79"/>
      <c r="G178" s="79">
        <v>-3000</v>
      </c>
    </row>
    <row r="179" spans="1:7" ht="30.75" hidden="1">
      <c r="A179" s="54" t="s">
        <v>732</v>
      </c>
      <c r="B179" s="79" t="s">
        <v>728</v>
      </c>
      <c r="C179" s="83"/>
      <c r="D179" s="79">
        <f>D180</f>
        <v>0</v>
      </c>
      <c r="E179" s="79">
        <f>E180</f>
        <v>0</v>
      </c>
      <c r="F179" s="79">
        <f>F180</f>
        <v>0</v>
      </c>
      <c r="G179" s="79">
        <f>G180</f>
        <v>0</v>
      </c>
    </row>
    <row r="180" spans="1:7" ht="30.75" hidden="1">
      <c r="A180" s="54" t="s">
        <v>140</v>
      </c>
      <c r="B180" s="79" t="s">
        <v>728</v>
      </c>
      <c r="C180" s="83">
        <v>600</v>
      </c>
      <c r="D180" s="79"/>
      <c r="E180" s="79"/>
      <c r="F180" s="79"/>
      <c r="G180" s="79"/>
    </row>
    <row r="181" spans="1:7" s="53" customFormat="1" ht="30.75" hidden="1">
      <c r="A181" s="54" t="s">
        <v>388</v>
      </c>
      <c r="B181" s="79" t="s">
        <v>269</v>
      </c>
      <c r="C181" s="74"/>
      <c r="D181" s="79">
        <f>D182+D184</f>
        <v>0</v>
      </c>
      <c r="E181" s="79">
        <f>E182+E184</f>
        <v>0</v>
      </c>
      <c r="F181" s="79">
        <f>F182+F184</f>
        <v>0</v>
      </c>
      <c r="G181" s="79">
        <f>G182+G184</f>
        <v>0</v>
      </c>
    </row>
    <row r="182" spans="1:7" s="53" customFormat="1" ht="15" hidden="1">
      <c r="A182" s="54" t="s">
        <v>17</v>
      </c>
      <c r="B182" s="79" t="s">
        <v>270</v>
      </c>
      <c r="C182" s="74"/>
      <c r="D182" s="79">
        <f>D183</f>
        <v>0</v>
      </c>
      <c r="E182" s="79">
        <f>E183</f>
        <v>0</v>
      </c>
      <c r="F182" s="79">
        <f>F183</f>
        <v>0</v>
      </c>
      <c r="G182" s="79">
        <f>G183</f>
        <v>0</v>
      </c>
    </row>
    <row r="183" spans="1:7" s="53" customFormat="1" ht="30.75" hidden="1">
      <c r="A183" s="54" t="s">
        <v>140</v>
      </c>
      <c r="B183" s="79" t="s">
        <v>270</v>
      </c>
      <c r="C183" s="74" t="s">
        <v>141</v>
      </c>
      <c r="D183" s="79"/>
      <c r="E183" s="52"/>
      <c r="F183" s="52"/>
      <c r="G183" s="52"/>
    </row>
    <row r="184" spans="1:7" s="53" customFormat="1" ht="30.75" hidden="1">
      <c r="A184" s="54" t="s">
        <v>731</v>
      </c>
      <c r="B184" s="79" t="s">
        <v>727</v>
      </c>
      <c r="C184" s="74"/>
      <c r="D184" s="79">
        <f>D185</f>
        <v>0</v>
      </c>
      <c r="E184" s="79">
        <f>E185</f>
        <v>0</v>
      </c>
      <c r="F184" s="79">
        <f>F185</f>
        <v>0</v>
      </c>
      <c r="G184" s="79">
        <f>G185</f>
        <v>0</v>
      </c>
    </row>
    <row r="185" spans="1:7" s="53" customFormat="1" ht="30.75" hidden="1">
      <c r="A185" s="54" t="s">
        <v>140</v>
      </c>
      <c r="B185" s="79" t="s">
        <v>727</v>
      </c>
      <c r="C185" s="55">
        <v>600</v>
      </c>
      <c r="D185" s="79"/>
      <c r="E185" s="78"/>
      <c r="F185" s="78"/>
      <c r="G185" s="78"/>
    </row>
    <row r="186" spans="1:7" s="53" customFormat="1" ht="30.75" hidden="1">
      <c r="A186" s="54" t="s">
        <v>346</v>
      </c>
      <c r="B186" s="79" t="s">
        <v>271</v>
      </c>
      <c r="C186" s="74"/>
      <c r="D186" s="79">
        <f>D187</f>
        <v>0</v>
      </c>
      <c r="E186" s="79">
        <f aca="true" t="shared" si="10" ref="E186:G187">E187</f>
        <v>0</v>
      </c>
      <c r="F186" s="79">
        <f t="shared" si="10"/>
        <v>0</v>
      </c>
      <c r="G186" s="79">
        <f t="shared" si="10"/>
        <v>0</v>
      </c>
    </row>
    <row r="187" spans="1:7" ht="15" hidden="1">
      <c r="A187" s="54" t="s">
        <v>138</v>
      </c>
      <c r="B187" s="79" t="s">
        <v>272</v>
      </c>
      <c r="C187" s="74"/>
      <c r="D187" s="79">
        <f>D188</f>
        <v>0</v>
      </c>
      <c r="E187" s="79">
        <f t="shared" si="10"/>
        <v>0</v>
      </c>
      <c r="F187" s="79">
        <f t="shared" si="10"/>
        <v>0</v>
      </c>
      <c r="G187" s="79">
        <f t="shared" si="10"/>
        <v>0</v>
      </c>
    </row>
    <row r="188" spans="1:7" ht="30.75" hidden="1">
      <c r="A188" s="54" t="s">
        <v>173</v>
      </c>
      <c r="B188" s="79" t="s">
        <v>272</v>
      </c>
      <c r="C188" s="74" t="s">
        <v>133</v>
      </c>
      <c r="D188" s="79"/>
      <c r="E188" s="46"/>
      <c r="F188" s="46"/>
      <c r="G188" s="46"/>
    </row>
    <row r="189" spans="1:7" s="53" customFormat="1" ht="30.75" hidden="1">
      <c r="A189" s="54" t="s">
        <v>273</v>
      </c>
      <c r="B189" s="79" t="s">
        <v>274</v>
      </c>
      <c r="C189" s="74"/>
      <c r="D189" s="79">
        <f>D190</f>
        <v>0</v>
      </c>
      <c r="E189" s="79">
        <f aca="true" t="shared" si="11" ref="E189:G190">E190</f>
        <v>0</v>
      </c>
      <c r="F189" s="79">
        <f t="shared" si="11"/>
        <v>0</v>
      </c>
      <c r="G189" s="79">
        <f t="shared" si="11"/>
        <v>0</v>
      </c>
    </row>
    <row r="190" spans="1:7" ht="15" hidden="1">
      <c r="A190" s="54" t="s">
        <v>139</v>
      </c>
      <c r="B190" s="79" t="s">
        <v>275</v>
      </c>
      <c r="C190" s="74"/>
      <c r="D190" s="79">
        <f>D191</f>
        <v>0</v>
      </c>
      <c r="E190" s="79">
        <f t="shared" si="11"/>
        <v>0</v>
      </c>
      <c r="F190" s="79">
        <f t="shared" si="11"/>
        <v>0</v>
      </c>
      <c r="G190" s="79">
        <f t="shared" si="11"/>
        <v>0</v>
      </c>
    </row>
    <row r="191" spans="1:7" ht="30.75" hidden="1">
      <c r="A191" s="54" t="s">
        <v>173</v>
      </c>
      <c r="B191" s="79" t="s">
        <v>275</v>
      </c>
      <c r="C191" s="74" t="s">
        <v>133</v>
      </c>
      <c r="D191" s="79"/>
      <c r="E191" s="46"/>
      <c r="F191" s="46"/>
      <c r="G191" s="46"/>
    </row>
    <row r="192" spans="1:7" s="53" customFormat="1" ht="30.75">
      <c r="A192" s="80" t="s">
        <v>73</v>
      </c>
      <c r="B192" s="81" t="s">
        <v>276</v>
      </c>
      <c r="C192" s="82"/>
      <c r="D192" s="81">
        <f>D193+D198+D205+D217+D220</f>
        <v>1088.012</v>
      </c>
      <c r="E192" s="81">
        <f>E193+E198+E205+E217+E220</f>
        <v>0</v>
      </c>
      <c r="F192" s="81">
        <f>F193+F198+F205+F217+F220</f>
        <v>1088.012</v>
      </c>
      <c r="G192" s="81">
        <f>G193+G198+G205+G217+G220</f>
        <v>0</v>
      </c>
    </row>
    <row r="193" spans="1:7" s="53" customFormat="1" ht="30.75" hidden="1">
      <c r="A193" s="54" t="s">
        <v>277</v>
      </c>
      <c r="B193" s="79" t="s">
        <v>278</v>
      </c>
      <c r="C193" s="74"/>
      <c r="D193" s="79">
        <f>D194</f>
        <v>0</v>
      </c>
      <c r="E193" s="79">
        <f>E194</f>
        <v>0</v>
      </c>
      <c r="F193" s="79">
        <f>F194</f>
        <v>0</v>
      </c>
      <c r="G193" s="79">
        <f>G194</f>
        <v>0</v>
      </c>
    </row>
    <row r="194" spans="1:7" s="53" customFormat="1" ht="15" hidden="1">
      <c r="A194" s="54" t="s">
        <v>172</v>
      </c>
      <c r="B194" s="79" t="s">
        <v>279</v>
      </c>
      <c r="C194" s="74"/>
      <c r="D194" s="79">
        <f>D195+D196+D197</f>
        <v>0</v>
      </c>
      <c r="E194" s="79">
        <f>E195+E196+E197</f>
        <v>0</v>
      </c>
      <c r="F194" s="79">
        <f>F195+F196+F197</f>
        <v>0</v>
      </c>
      <c r="G194" s="79">
        <f>G195+G196+G197</f>
        <v>0</v>
      </c>
    </row>
    <row r="195" spans="1:7" s="53" customFormat="1" ht="46.5" hidden="1">
      <c r="A195" s="54" t="s">
        <v>131</v>
      </c>
      <c r="B195" s="79" t="s">
        <v>279</v>
      </c>
      <c r="C195" s="74" t="s">
        <v>132</v>
      </c>
      <c r="D195" s="79"/>
      <c r="E195" s="46"/>
      <c r="F195" s="46"/>
      <c r="G195" s="46"/>
    </row>
    <row r="196" spans="1:7" s="53" customFormat="1" ht="30.75" hidden="1">
      <c r="A196" s="54" t="s">
        <v>173</v>
      </c>
      <c r="B196" s="79" t="s">
        <v>279</v>
      </c>
      <c r="C196" s="74" t="s">
        <v>133</v>
      </c>
      <c r="D196" s="79"/>
      <c r="E196" s="46"/>
      <c r="F196" s="46"/>
      <c r="G196" s="46"/>
    </row>
    <row r="197" spans="1:7" s="53" customFormat="1" ht="15" hidden="1">
      <c r="A197" s="54" t="s">
        <v>134</v>
      </c>
      <c r="B197" s="79" t="s">
        <v>279</v>
      </c>
      <c r="C197" s="74" t="s">
        <v>135</v>
      </c>
      <c r="D197" s="79"/>
      <c r="E197" s="52"/>
      <c r="F197" s="52"/>
      <c r="G197" s="52"/>
    </row>
    <row r="198" spans="1:7" s="53" customFormat="1" ht="46.5" hidden="1">
      <c r="A198" s="54" t="s">
        <v>280</v>
      </c>
      <c r="B198" s="79" t="s">
        <v>281</v>
      </c>
      <c r="C198" s="74"/>
      <c r="D198" s="79">
        <f>D199+D203</f>
        <v>0</v>
      </c>
      <c r="E198" s="79">
        <f>E199+E203</f>
        <v>0</v>
      </c>
      <c r="F198" s="79">
        <f>F199+F203</f>
        <v>0</v>
      </c>
      <c r="G198" s="79">
        <f>G199+G203</f>
        <v>0</v>
      </c>
    </row>
    <row r="199" spans="1:7" s="53" customFormat="1" ht="15" hidden="1">
      <c r="A199" s="54" t="s">
        <v>172</v>
      </c>
      <c r="B199" s="79" t="s">
        <v>282</v>
      </c>
      <c r="C199" s="74"/>
      <c r="D199" s="79">
        <f>D200+D201+D202</f>
        <v>0</v>
      </c>
      <c r="E199" s="79">
        <f>E200+E201+E202</f>
        <v>0</v>
      </c>
      <c r="F199" s="79">
        <f>F200+F201+F202</f>
        <v>0</v>
      </c>
      <c r="G199" s="79">
        <f>G200+G201+G202</f>
        <v>0</v>
      </c>
    </row>
    <row r="200" spans="1:7" s="53" customFormat="1" ht="46.5" hidden="1">
      <c r="A200" s="54" t="s">
        <v>131</v>
      </c>
      <c r="B200" s="79" t="s">
        <v>282</v>
      </c>
      <c r="C200" s="74" t="s">
        <v>132</v>
      </c>
      <c r="D200" s="79"/>
      <c r="E200" s="46"/>
      <c r="F200" s="46"/>
      <c r="G200" s="46"/>
    </row>
    <row r="201" spans="1:7" s="53" customFormat="1" ht="30.75" hidden="1">
      <c r="A201" s="54" t="s">
        <v>173</v>
      </c>
      <c r="B201" s="79" t="s">
        <v>282</v>
      </c>
      <c r="C201" s="74" t="s">
        <v>133</v>
      </c>
      <c r="D201" s="79"/>
      <c r="E201" s="46"/>
      <c r="F201" s="46"/>
      <c r="G201" s="46"/>
    </row>
    <row r="202" spans="1:7" s="53" customFormat="1" ht="15" hidden="1">
      <c r="A202" s="54" t="s">
        <v>134</v>
      </c>
      <c r="B202" s="79" t="s">
        <v>282</v>
      </c>
      <c r="C202" s="74" t="s">
        <v>135</v>
      </c>
      <c r="D202" s="79"/>
      <c r="E202" s="52"/>
      <c r="F202" s="52"/>
      <c r="G202" s="52"/>
    </row>
    <row r="203" spans="1:7" ht="30.75" hidden="1">
      <c r="A203" s="54" t="s">
        <v>120</v>
      </c>
      <c r="B203" s="79" t="s">
        <v>283</v>
      </c>
      <c r="C203" s="74"/>
      <c r="D203" s="79">
        <f>D204</f>
        <v>0</v>
      </c>
      <c r="E203" s="79">
        <f>E204</f>
        <v>0</v>
      </c>
      <c r="F203" s="79">
        <f>F204</f>
        <v>0</v>
      </c>
      <c r="G203" s="79">
        <f>G204</f>
        <v>0</v>
      </c>
    </row>
    <row r="204" spans="1:7" ht="46.5" hidden="1">
      <c r="A204" s="54" t="s">
        <v>131</v>
      </c>
      <c r="B204" s="79" t="s">
        <v>283</v>
      </c>
      <c r="C204" s="74" t="s">
        <v>132</v>
      </c>
      <c r="D204" s="79"/>
      <c r="E204" s="46"/>
      <c r="F204" s="46"/>
      <c r="G204" s="46"/>
    </row>
    <row r="205" spans="1:7" ht="30.75" hidden="1">
      <c r="A205" s="54" t="s">
        <v>284</v>
      </c>
      <c r="B205" s="79" t="s">
        <v>285</v>
      </c>
      <c r="C205" s="74"/>
      <c r="D205" s="79">
        <f>D206+D208+D211+D214</f>
        <v>0</v>
      </c>
      <c r="E205" s="79">
        <f>E206+E208+E211+E214</f>
        <v>0</v>
      </c>
      <c r="F205" s="79">
        <f>F206+F208+F211+F214</f>
        <v>0</v>
      </c>
      <c r="G205" s="79">
        <f>G206+G208+G211+G214</f>
        <v>0</v>
      </c>
    </row>
    <row r="206" spans="1:7" ht="30.75" hidden="1">
      <c r="A206" s="54" t="s">
        <v>136</v>
      </c>
      <c r="B206" s="79" t="s">
        <v>286</v>
      </c>
      <c r="C206" s="74"/>
      <c r="D206" s="79">
        <f>D207</f>
        <v>0</v>
      </c>
      <c r="E206" s="79">
        <f>E207</f>
        <v>0</v>
      </c>
      <c r="F206" s="79">
        <f>F207</f>
        <v>0</v>
      </c>
      <c r="G206" s="79">
        <f>G207</f>
        <v>0</v>
      </c>
    </row>
    <row r="207" spans="1:7" ht="15" hidden="1">
      <c r="A207" s="54" t="s">
        <v>2</v>
      </c>
      <c r="B207" s="79" t="s">
        <v>286</v>
      </c>
      <c r="C207" s="74" t="s">
        <v>143</v>
      </c>
      <c r="D207" s="79"/>
      <c r="E207" s="46"/>
      <c r="F207" s="46"/>
      <c r="G207" s="46"/>
    </row>
    <row r="208" spans="1:7" ht="30.75" hidden="1">
      <c r="A208" s="54" t="s">
        <v>24</v>
      </c>
      <c r="B208" s="79" t="s">
        <v>289</v>
      </c>
      <c r="C208" s="74"/>
      <c r="D208" s="79">
        <f>D209+D210</f>
        <v>0</v>
      </c>
      <c r="E208" s="79">
        <f>E209+E210</f>
        <v>0</v>
      </c>
      <c r="F208" s="79">
        <f>F209+F210</f>
        <v>0</v>
      </c>
      <c r="G208" s="79">
        <f>G209+G210</f>
        <v>0</v>
      </c>
    </row>
    <row r="209" spans="1:7" ht="46.5" hidden="1">
      <c r="A209" s="54" t="s">
        <v>131</v>
      </c>
      <c r="B209" s="79" t="s">
        <v>289</v>
      </c>
      <c r="C209" s="74" t="s">
        <v>132</v>
      </c>
      <c r="D209" s="79"/>
      <c r="E209" s="46"/>
      <c r="F209" s="46"/>
      <c r="G209" s="46"/>
    </row>
    <row r="210" spans="1:7" ht="30.75" hidden="1">
      <c r="A210" s="54" t="s">
        <v>173</v>
      </c>
      <c r="B210" s="79" t="s">
        <v>289</v>
      </c>
      <c r="C210" s="74" t="s">
        <v>133</v>
      </c>
      <c r="D210" s="79"/>
      <c r="E210" s="46"/>
      <c r="F210" s="46"/>
      <c r="G210" s="46"/>
    </row>
    <row r="211" spans="1:7" ht="46.5" hidden="1">
      <c r="A211" s="54" t="s">
        <v>60</v>
      </c>
      <c r="B211" s="79" t="s">
        <v>287</v>
      </c>
      <c r="C211" s="74"/>
      <c r="D211" s="79">
        <f>D212+D213</f>
        <v>0</v>
      </c>
      <c r="E211" s="79">
        <f>E212+E213</f>
        <v>0</v>
      </c>
      <c r="F211" s="79">
        <f>F212+F213</f>
        <v>0</v>
      </c>
      <c r="G211" s="79">
        <f>G212+G213</f>
        <v>0</v>
      </c>
    </row>
    <row r="212" spans="1:7" ht="46.5" hidden="1">
      <c r="A212" s="54" t="s">
        <v>131</v>
      </c>
      <c r="B212" s="79" t="s">
        <v>287</v>
      </c>
      <c r="C212" s="74" t="s">
        <v>132</v>
      </c>
      <c r="D212" s="79"/>
      <c r="E212" s="46"/>
      <c r="F212" s="46"/>
      <c r="G212" s="46">
        <v>-4</v>
      </c>
    </row>
    <row r="213" spans="1:7" ht="30.75" hidden="1">
      <c r="A213" s="54" t="s">
        <v>173</v>
      </c>
      <c r="B213" s="79" t="s">
        <v>287</v>
      </c>
      <c r="C213" s="83">
        <v>200</v>
      </c>
      <c r="D213" s="79"/>
      <c r="E213" s="79"/>
      <c r="F213" s="79"/>
      <c r="G213" s="79">
        <v>4</v>
      </c>
    </row>
    <row r="214" spans="1:7" ht="30.75" hidden="1">
      <c r="A214" s="54" t="s">
        <v>61</v>
      </c>
      <c r="B214" s="79" t="s">
        <v>288</v>
      </c>
      <c r="C214" s="74"/>
      <c r="D214" s="79">
        <f>D215+D216</f>
        <v>0</v>
      </c>
      <c r="E214" s="79">
        <f>E215+E216</f>
        <v>0</v>
      </c>
      <c r="F214" s="79">
        <f>F215+F216</f>
        <v>0</v>
      </c>
      <c r="G214" s="79">
        <f>G215+G216</f>
        <v>0</v>
      </c>
    </row>
    <row r="215" spans="1:7" ht="46.5" hidden="1">
      <c r="A215" s="54" t="s">
        <v>131</v>
      </c>
      <c r="B215" s="79" t="s">
        <v>288</v>
      </c>
      <c r="C215" s="74" t="s">
        <v>132</v>
      </c>
      <c r="D215" s="79"/>
      <c r="E215" s="46"/>
      <c r="F215" s="46"/>
      <c r="G215" s="46"/>
    </row>
    <row r="216" spans="1:7" ht="30.75" hidden="1">
      <c r="A216" s="54" t="s">
        <v>173</v>
      </c>
      <c r="B216" s="79" t="s">
        <v>288</v>
      </c>
      <c r="C216" s="74" t="s">
        <v>133</v>
      </c>
      <c r="D216" s="79"/>
      <c r="E216" s="46"/>
      <c r="F216" s="46"/>
      <c r="G216" s="46"/>
    </row>
    <row r="217" spans="1:7" ht="30.75" hidden="1">
      <c r="A217" s="54" t="s">
        <v>290</v>
      </c>
      <c r="B217" s="79" t="s">
        <v>291</v>
      </c>
      <c r="C217" s="74"/>
      <c r="D217" s="79">
        <f>D218</f>
        <v>0</v>
      </c>
      <c r="E217" s="79">
        <f aca="true" t="shared" si="12" ref="E217:G218">E218</f>
        <v>0</v>
      </c>
      <c r="F217" s="79">
        <f t="shared" si="12"/>
        <v>0</v>
      </c>
      <c r="G217" s="79">
        <f t="shared" si="12"/>
        <v>0</v>
      </c>
    </row>
    <row r="218" spans="1:7" s="53" customFormat="1" ht="15" hidden="1">
      <c r="A218" s="54" t="s">
        <v>176</v>
      </c>
      <c r="B218" s="79" t="s">
        <v>292</v>
      </c>
      <c r="C218" s="74"/>
      <c r="D218" s="79">
        <f>D219</f>
        <v>0</v>
      </c>
      <c r="E218" s="79">
        <f t="shared" si="12"/>
        <v>0</v>
      </c>
      <c r="F218" s="79">
        <f t="shared" si="12"/>
        <v>0</v>
      </c>
      <c r="G218" s="79">
        <f t="shared" si="12"/>
        <v>0</v>
      </c>
    </row>
    <row r="219" spans="1:7" s="53" customFormat="1" ht="30.75" hidden="1">
      <c r="A219" s="54" t="s">
        <v>173</v>
      </c>
      <c r="B219" s="79" t="s">
        <v>292</v>
      </c>
      <c r="C219" s="74" t="s">
        <v>133</v>
      </c>
      <c r="D219" s="79"/>
      <c r="E219" s="52"/>
      <c r="F219" s="52"/>
      <c r="G219" s="52"/>
    </row>
    <row r="220" spans="1:7" s="53" customFormat="1" ht="30.75">
      <c r="A220" s="54" t="s">
        <v>831</v>
      </c>
      <c r="B220" s="79" t="s">
        <v>790</v>
      </c>
      <c r="C220" s="74"/>
      <c r="D220" s="79">
        <f aca="true" t="shared" si="13" ref="D220:G221">D221</f>
        <v>1088.012</v>
      </c>
      <c r="E220" s="79">
        <f t="shared" si="13"/>
        <v>0</v>
      </c>
      <c r="F220" s="79">
        <f t="shared" si="13"/>
        <v>1088.012</v>
      </c>
      <c r="G220" s="79">
        <f t="shared" si="13"/>
        <v>0</v>
      </c>
    </row>
    <row r="221" spans="1:7" s="53" customFormat="1" ht="30.75">
      <c r="A221" s="54" t="s">
        <v>832</v>
      </c>
      <c r="B221" s="79" t="s">
        <v>789</v>
      </c>
      <c r="C221" s="74"/>
      <c r="D221" s="79">
        <f t="shared" si="13"/>
        <v>1088.012</v>
      </c>
      <c r="E221" s="79">
        <f t="shared" si="13"/>
        <v>0</v>
      </c>
      <c r="F221" s="79">
        <f t="shared" si="13"/>
        <v>1088.012</v>
      </c>
      <c r="G221" s="79">
        <f t="shared" si="13"/>
        <v>0</v>
      </c>
    </row>
    <row r="222" spans="1:7" s="53" customFormat="1" ht="30.75">
      <c r="A222" s="54" t="s">
        <v>173</v>
      </c>
      <c r="B222" s="79" t="s">
        <v>789</v>
      </c>
      <c r="C222" s="83">
        <v>200</v>
      </c>
      <c r="D222" s="79">
        <v>1088.012</v>
      </c>
      <c r="E222" s="77"/>
      <c r="F222" s="77">
        <v>1088.012</v>
      </c>
      <c r="G222" s="77"/>
    </row>
    <row r="223" spans="1:7" s="53" customFormat="1" ht="62.25">
      <c r="A223" s="80" t="s">
        <v>293</v>
      </c>
      <c r="B223" s="81" t="s">
        <v>294</v>
      </c>
      <c r="C223" s="82"/>
      <c r="D223" s="81">
        <f>D224+D230+D233+D236+D242+D247+D262+D279+D289</f>
        <v>2074</v>
      </c>
      <c r="E223" s="81">
        <f>E224+E230+E233+E236+E242+E247+E262+E279+E289</f>
        <v>248</v>
      </c>
      <c r="F223" s="81">
        <f>F224+F230+F233+F236+F242+F247+F262+F279+F289</f>
        <v>6826</v>
      </c>
      <c r="G223" s="81">
        <f>G224+G230+G233+G236+G242+G247+G262+G279+G289</f>
        <v>-5000</v>
      </c>
    </row>
    <row r="224" spans="1:7" s="53" customFormat="1" ht="30.75" hidden="1">
      <c r="A224" s="54" t="s">
        <v>295</v>
      </c>
      <c r="B224" s="79" t="s">
        <v>296</v>
      </c>
      <c r="C224" s="74"/>
      <c r="D224" s="79">
        <f>D225+D227</f>
        <v>0</v>
      </c>
      <c r="E224" s="79">
        <f>E225+E227</f>
        <v>0</v>
      </c>
      <c r="F224" s="79">
        <f>F225+F227</f>
        <v>0</v>
      </c>
      <c r="G224" s="79">
        <f>G225+G227</f>
        <v>0</v>
      </c>
    </row>
    <row r="225" spans="1:7" s="53" customFormat="1" ht="30.75" hidden="1">
      <c r="A225" s="54" t="s">
        <v>421</v>
      </c>
      <c r="B225" s="79" t="s">
        <v>422</v>
      </c>
      <c r="C225" s="74"/>
      <c r="D225" s="79">
        <f>D226</f>
        <v>0</v>
      </c>
      <c r="E225" s="79">
        <f>E226</f>
        <v>0</v>
      </c>
      <c r="F225" s="79">
        <f>F226</f>
        <v>0</v>
      </c>
      <c r="G225" s="79">
        <f>G226</f>
        <v>0</v>
      </c>
    </row>
    <row r="226" spans="1:7" s="53" customFormat="1" ht="15" hidden="1">
      <c r="A226" s="54" t="s">
        <v>182</v>
      </c>
      <c r="B226" s="79" t="s">
        <v>422</v>
      </c>
      <c r="C226" s="74" t="s">
        <v>148</v>
      </c>
      <c r="D226" s="79"/>
      <c r="E226" s="46"/>
      <c r="F226" s="46"/>
      <c r="G226" s="46"/>
    </row>
    <row r="227" spans="1:7" s="53" customFormat="1" ht="30.75" hidden="1">
      <c r="A227" s="54" t="s">
        <v>739</v>
      </c>
      <c r="B227" s="79" t="s">
        <v>738</v>
      </c>
      <c r="C227" s="74"/>
      <c r="D227" s="79">
        <f>D228</f>
        <v>0</v>
      </c>
      <c r="E227" s="79">
        <f>E228</f>
        <v>0</v>
      </c>
      <c r="F227" s="79">
        <f>F228</f>
        <v>0</v>
      </c>
      <c r="G227" s="79">
        <f>G228</f>
        <v>0</v>
      </c>
    </row>
    <row r="228" spans="1:7" s="53" customFormat="1" ht="15" hidden="1">
      <c r="A228" s="54" t="s">
        <v>182</v>
      </c>
      <c r="B228" s="79" t="s">
        <v>738</v>
      </c>
      <c r="C228" s="74" t="s">
        <v>148</v>
      </c>
      <c r="D228" s="79"/>
      <c r="E228" s="79"/>
      <c r="F228" s="79"/>
      <c r="G228" s="79"/>
    </row>
    <row r="229" spans="1:7" s="53" customFormat="1" ht="15" hidden="1">
      <c r="A229" s="54"/>
      <c r="B229" s="79"/>
      <c r="C229" s="74"/>
      <c r="D229" s="79"/>
      <c r="E229" s="78"/>
      <c r="F229" s="78"/>
      <c r="G229" s="78"/>
    </row>
    <row r="230" spans="1:7" s="53" customFormat="1" ht="15" hidden="1">
      <c r="A230" s="54" t="s">
        <v>297</v>
      </c>
      <c r="B230" s="79" t="s">
        <v>298</v>
      </c>
      <c r="C230" s="74"/>
      <c r="D230" s="79">
        <f>D231</f>
        <v>0</v>
      </c>
      <c r="E230" s="79">
        <f aca="true" t="shared" si="14" ref="E230:G231">E231</f>
        <v>0</v>
      </c>
      <c r="F230" s="79">
        <f t="shared" si="14"/>
        <v>0</v>
      </c>
      <c r="G230" s="79">
        <f t="shared" si="14"/>
        <v>0</v>
      </c>
    </row>
    <row r="231" spans="1:7" ht="30.75" hidden="1">
      <c r="A231" s="54" t="s">
        <v>187</v>
      </c>
      <c r="B231" s="79" t="s">
        <v>299</v>
      </c>
      <c r="C231" s="74"/>
      <c r="D231" s="79">
        <f>D232</f>
        <v>0</v>
      </c>
      <c r="E231" s="79">
        <f t="shared" si="14"/>
        <v>0</v>
      </c>
      <c r="F231" s="79">
        <f t="shared" si="14"/>
        <v>0</v>
      </c>
      <c r="G231" s="79">
        <f t="shared" si="14"/>
        <v>0</v>
      </c>
    </row>
    <row r="232" spans="1:7" ht="15" hidden="1">
      <c r="A232" s="54" t="s">
        <v>182</v>
      </c>
      <c r="B232" s="79" t="s">
        <v>299</v>
      </c>
      <c r="C232" s="74" t="s">
        <v>148</v>
      </c>
      <c r="D232" s="79"/>
      <c r="E232" s="46"/>
      <c r="F232" s="46"/>
      <c r="G232" s="46"/>
    </row>
    <row r="233" spans="1:7" ht="62.25" hidden="1">
      <c r="A233" s="54" t="s">
        <v>347</v>
      </c>
      <c r="B233" s="79" t="s">
        <v>300</v>
      </c>
      <c r="C233" s="74"/>
      <c r="D233" s="79">
        <f>D234</f>
        <v>0</v>
      </c>
      <c r="E233" s="79">
        <f aca="true" t="shared" si="15" ref="E233:G234">E234</f>
        <v>0</v>
      </c>
      <c r="F233" s="79">
        <f t="shared" si="15"/>
        <v>0</v>
      </c>
      <c r="G233" s="79">
        <f t="shared" si="15"/>
        <v>0</v>
      </c>
    </row>
    <row r="234" spans="1:7" ht="30.75" hidden="1">
      <c r="A234" s="54" t="s">
        <v>421</v>
      </c>
      <c r="B234" s="79" t="s">
        <v>423</v>
      </c>
      <c r="C234" s="74"/>
      <c r="D234" s="79">
        <f>D235</f>
        <v>0</v>
      </c>
      <c r="E234" s="79">
        <f t="shared" si="15"/>
        <v>0</v>
      </c>
      <c r="F234" s="79">
        <f t="shared" si="15"/>
        <v>0</v>
      </c>
      <c r="G234" s="79">
        <f t="shared" si="15"/>
        <v>0</v>
      </c>
    </row>
    <row r="235" spans="1:7" ht="15" hidden="1">
      <c r="A235" s="54" t="s">
        <v>182</v>
      </c>
      <c r="B235" s="79" t="s">
        <v>423</v>
      </c>
      <c r="C235" s="74" t="s">
        <v>148</v>
      </c>
      <c r="D235" s="79"/>
      <c r="E235" s="46"/>
      <c r="F235" s="46"/>
      <c r="G235" s="46"/>
    </row>
    <row r="236" spans="1:7" ht="30.75">
      <c r="A236" s="54" t="s">
        <v>348</v>
      </c>
      <c r="B236" s="79" t="s">
        <v>301</v>
      </c>
      <c r="C236" s="74"/>
      <c r="D236" s="79">
        <f>D237+D240</f>
        <v>-4850</v>
      </c>
      <c r="E236" s="79">
        <f>E237+E240</f>
        <v>150</v>
      </c>
      <c r="F236" s="79">
        <f>F237+F240</f>
        <v>0</v>
      </c>
      <c r="G236" s="79">
        <f>G237+G240</f>
        <v>-5000</v>
      </c>
    </row>
    <row r="237" spans="1:7" ht="15">
      <c r="A237" s="54" t="s">
        <v>452</v>
      </c>
      <c r="B237" s="79" t="s">
        <v>773</v>
      </c>
      <c r="C237" s="74"/>
      <c r="D237" s="79">
        <f>D238+D239</f>
        <v>-4850</v>
      </c>
      <c r="E237" s="79">
        <f>E238+E239</f>
        <v>150</v>
      </c>
      <c r="F237" s="79">
        <f>F238+F239</f>
        <v>0</v>
      </c>
      <c r="G237" s="79">
        <f>G238+G239</f>
        <v>-5000</v>
      </c>
    </row>
    <row r="238" spans="1:7" ht="30.75" hidden="1">
      <c r="A238" s="54" t="s">
        <v>173</v>
      </c>
      <c r="B238" s="79" t="s">
        <v>302</v>
      </c>
      <c r="C238" s="74" t="s">
        <v>133</v>
      </c>
      <c r="D238" s="79"/>
      <c r="E238" s="46"/>
      <c r="F238" s="46"/>
      <c r="G238" s="46"/>
    </row>
    <row r="239" spans="1:7" ht="15">
      <c r="A239" s="54" t="s">
        <v>2</v>
      </c>
      <c r="B239" s="79" t="s">
        <v>773</v>
      </c>
      <c r="C239" s="74" t="s">
        <v>143</v>
      </c>
      <c r="D239" s="79">
        <f>-5000+150</f>
        <v>-4850</v>
      </c>
      <c r="E239" s="46">
        <v>150</v>
      </c>
      <c r="F239" s="46"/>
      <c r="G239" s="46">
        <v>-5000</v>
      </c>
    </row>
    <row r="240" spans="1:7" ht="46.5" hidden="1">
      <c r="A240" s="54" t="s">
        <v>156</v>
      </c>
      <c r="B240" s="79" t="s">
        <v>303</v>
      </c>
      <c r="C240" s="74"/>
      <c r="D240" s="79">
        <f>D241</f>
        <v>0</v>
      </c>
      <c r="E240" s="79">
        <f>E241</f>
        <v>0</v>
      </c>
      <c r="F240" s="79">
        <f>F241</f>
        <v>0</v>
      </c>
      <c r="G240" s="79">
        <f>G241</f>
        <v>0</v>
      </c>
    </row>
    <row r="241" spans="1:7" ht="15" hidden="1">
      <c r="A241" s="54" t="s">
        <v>2</v>
      </c>
      <c r="B241" s="79" t="s">
        <v>303</v>
      </c>
      <c r="C241" s="74" t="s">
        <v>143</v>
      </c>
      <c r="D241" s="79"/>
      <c r="E241" s="46"/>
      <c r="F241" s="46"/>
      <c r="G241" s="46"/>
    </row>
    <row r="242" spans="1:7" ht="46.5" hidden="1">
      <c r="A242" s="54" t="s">
        <v>304</v>
      </c>
      <c r="B242" s="79" t="s">
        <v>356</v>
      </c>
      <c r="C242" s="74"/>
      <c r="D242" s="79">
        <f>D245+D243</f>
        <v>0</v>
      </c>
      <c r="E242" s="79">
        <f>E245+E243</f>
        <v>0</v>
      </c>
      <c r="F242" s="79">
        <f>F245+F243</f>
        <v>0</v>
      </c>
      <c r="G242" s="79">
        <f>G245</f>
        <v>0</v>
      </c>
    </row>
    <row r="243" spans="1:7" ht="78" hidden="1">
      <c r="A243" s="54" t="s">
        <v>745</v>
      </c>
      <c r="B243" s="79" t="s">
        <v>744</v>
      </c>
      <c r="C243" s="74"/>
      <c r="D243" s="79">
        <f>D244</f>
        <v>0</v>
      </c>
      <c r="E243" s="79">
        <f>E244</f>
        <v>0</v>
      </c>
      <c r="F243" s="79">
        <f>F244</f>
        <v>0</v>
      </c>
      <c r="G243" s="79">
        <f>G244</f>
        <v>0</v>
      </c>
    </row>
    <row r="244" spans="1:7" ht="15" hidden="1">
      <c r="A244" s="54" t="s">
        <v>134</v>
      </c>
      <c r="B244" s="79" t="s">
        <v>744</v>
      </c>
      <c r="C244" s="55">
        <v>800</v>
      </c>
      <c r="D244" s="79"/>
      <c r="E244" s="79"/>
      <c r="F244" s="79"/>
      <c r="G244" s="79"/>
    </row>
    <row r="245" spans="1:7" ht="62.25" hidden="1">
      <c r="A245" s="54" t="s">
        <v>431</v>
      </c>
      <c r="B245" s="79" t="s">
        <v>433</v>
      </c>
      <c r="C245" s="74"/>
      <c r="D245" s="79">
        <f>D246</f>
        <v>0</v>
      </c>
      <c r="E245" s="79">
        <f>E246</f>
        <v>0</v>
      </c>
      <c r="F245" s="79">
        <f>F246</f>
        <v>0</v>
      </c>
      <c r="G245" s="79">
        <f>G246</f>
        <v>0</v>
      </c>
    </row>
    <row r="246" spans="1:7" ht="30.75" hidden="1">
      <c r="A246" s="54" t="s">
        <v>173</v>
      </c>
      <c r="B246" s="79" t="s">
        <v>433</v>
      </c>
      <c r="C246" s="74" t="s">
        <v>133</v>
      </c>
      <c r="D246" s="79"/>
      <c r="E246" s="46"/>
      <c r="F246" s="46"/>
      <c r="G246" s="46"/>
    </row>
    <row r="247" spans="1:7" ht="15">
      <c r="A247" s="54" t="s">
        <v>305</v>
      </c>
      <c r="B247" s="79" t="s">
        <v>306</v>
      </c>
      <c r="C247" s="74"/>
      <c r="D247" s="79">
        <f>D260+D248+D250+D252+D254+D258+D256</f>
        <v>98</v>
      </c>
      <c r="E247" s="79">
        <f>E260+E248+E250+E252+E254+E258+E256</f>
        <v>98</v>
      </c>
      <c r="F247" s="79">
        <f>F260+F248+F250+F252+F254+F258+F256</f>
        <v>0</v>
      </c>
      <c r="G247" s="79">
        <f>G260+G248+G250+G252+G254+G258+G256</f>
        <v>0</v>
      </c>
    </row>
    <row r="248" spans="1:7" ht="15" hidden="1">
      <c r="A248" s="54" t="s">
        <v>448</v>
      </c>
      <c r="B248" s="79" t="s">
        <v>447</v>
      </c>
      <c r="C248" s="74"/>
      <c r="D248" s="79">
        <f>D249</f>
        <v>0</v>
      </c>
      <c r="E248" s="79">
        <f>E249</f>
        <v>0</v>
      </c>
      <c r="F248" s="79">
        <f>F249</f>
        <v>0</v>
      </c>
      <c r="G248" s="79">
        <f>G249</f>
        <v>0</v>
      </c>
    </row>
    <row r="249" spans="1:7" ht="15" hidden="1">
      <c r="A249" s="54" t="s">
        <v>182</v>
      </c>
      <c r="B249" s="79" t="s">
        <v>447</v>
      </c>
      <c r="C249" s="83">
        <v>400</v>
      </c>
      <c r="D249" s="79"/>
      <c r="E249" s="79"/>
      <c r="F249" s="79"/>
      <c r="G249" s="79"/>
    </row>
    <row r="250" spans="1:7" ht="15" hidden="1">
      <c r="A250" s="54" t="s">
        <v>730</v>
      </c>
      <c r="B250" s="79" t="s">
        <v>724</v>
      </c>
      <c r="C250" s="83"/>
      <c r="D250" s="79">
        <f>D251</f>
        <v>0</v>
      </c>
      <c r="E250" s="79">
        <f>E251</f>
        <v>0</v>
      </c>
      <c r="F250" s="79"/>
      <c r="G250" s="79"/>
    </row>
    <row r="251" spans="1:7" ht="30.75" hidden="1">
      <c r="A251" s="54" t="s">
        <v>173</v>
      </c>
      <c r="B251" s="79" t="s">
        <v>724</v>
      </c>
      <c r="C251" s="83">
        <v>200</v>
      </c>
      <c r="D251" s="79"/>
      <c r="E251" s="79"/>
      <c r="F251" s="79"/>
      <c r="G251" s="79"/>
    </row>
    <row r="252" spans="1:7" ht="30.75" hidden="1">
      <c r="A252" s="54" t="s">
        <v>421</v>
      </c>
      <c r="B252" s="79" t="s">
        <v>726</v>
      </c>
      <c r="C252" s="83"/>
      <c r="D252" s="79">
        <f>D253</f>
        <v>0</v>
      </c>
      <c r="E252" s="79">
        <f>E253</f>
        <v>0</v>
      </c>
      <c r="F252" s="79">
        <f>F253</f>
        <v>0</v>
      </c>
      <c r="G252" s="79">
        <f>G253</f>
        <v>0</v>
      </c>
    </row>
    <row r="253" spans="1:7" ht="15" hidden="1">
      <c r="A253" s="54" t="s">
        <v>182</v>
      </c>
      <c r="B253" s="79" t="s">
        <v>726</v>
      </c>
      <c r="C253" s="83">
        <v>400</v>
      </c>
      <c r="D253" s="79"/>
      <c r="E253" s="79"/>
      <c r="F253" s="79"/>
      <c r="G253" s="79"/>
    </row>
    <row r="254" spans="1:7" ht="30.75" hidden="1">
      <c r="A254" s="54" t="s">
        <v>743</v>
      </c>
      <c r="B254" s="79" t="s">
        <v>740</v>
      </c>
      <c r="C254" s="83"/>
      <c r="D254" s="79">
        <f>D255</f>
        <v>0</v>
      </c>
      <c r="E254" s="79">
        <f>E255</f>
        <v>0</v>
      </c>
      <c r="F254" s="79">
        <f>F255</f>
        <v>0</v>
      </c>
      <c r="G254" s="79">
        <f>G255</f>
        <v>0</v>
      </c>
    </row>
    <row r="255" spans="1:7" ht="15" hidden="1">
      <c r="A255" s="54" t="s">
        <v>182</v>
      </c>
      <c r="B255" s="79" t="s">
        <v>740</v>
      </c>
      <c r="C255" s="83">
        <v>400</v>
      </c>
      <c r="D255" s="79"/>
      <c r="E255" s="79"/>
      <c r="F255" s="79"/>
      <c r="G255" s="79"/>
    </row>
    <row r="256" spans="1:7" ht="15">
      <c r="A256" s="54" t="s">
        <v>452</v>
      </c>
      <c r="B256" s="79" t="s">
        <v>846</v>
      </c>
      <c r="C256" s="83"/>
      <c r="D256" s="79">
        <f>D257</f>
        <v>98</v>
      </c>
      <c r="E256" s="79">
        <f>E257</f>
        <v>98</v>
      </c>
      <c r="F256" s="79">
        <f>F257</f>
        <v>0</v>
      </c>
      <c r="G256" s="79">
        <f>G257</f>
        <v>0</v>
      </c>
    </row>
    <row r="257" spans="1:7" ht="15">
      <c r="A257" s="54" t="s">
        <v>2</v>
      </c>
      <c r="B257" s="79" t="s">
        <v>846</v>
      </c>
      <c r="C257" s="83">
        <v>500</v>
      </c>
      <c r="D257" s="79">
        <v>98</v>
      </c>
      <c r="E257" s="79">
        <v>98</v>
      </c>
      <c r="F257" s="79"/>
      <c r="G257" s="79"/>
    </row>
    <row r="258" spans="1:7" ht="46.5" hidden="1">
      <c r="A258" s="54" t="s">
        <v>742</v>
      </c>
      <c r="B258" s="79" t="s">
        <v>741</v>
      </c>
      <c r="C258" s="83"/>
      <c r="D258" s="79">
        <f>D259</f>
        <v>0</v>
      </c>
      <c r="E258" s="79">
        <f>E259</f>
        <v>0</v>
      </c>
      <c r="F258" s="79">
        <f>F259</f>
        <v>0</v>
      </c>
      <c r="G258" s="79">
        <f>G259</f>
        <v>0</v>
      </c>
    </row>
    <row r="259" spans="1:7" ht="15" hidden="1">
      <c r="A259" s="54" t="s">
        <v>182</v>
      </c>
      <c r="B259" s="79" t="s">
        <v>741</v>
      </c>
      <c r="C259" s="83">
        <v>400</v>
      </c>
      <c r="D259" s="79"/>
      <c r="E259" s="79"/>
      <c r="F259" s="79"/>
      <c r="G259" s="79"/>
    </row>
    <row r="260" spans="1:7" ht="78" hidden="1">
      <c r="A260" s="54" t="s">
        <v>430</v>
      </c>
      <c r="B260" s="79" t="s">
        <v>432</v>
      </c>
      <c r="C260" s="74"/>
      <c r="D260" s="79">
        <f>D261</f>
        <v>0</v>
      </c>
      <c r="E260" s="79">
        <f>E261</f>
        <v>0</v>
      </c>
      <c r="F260" s="79">
        <f>F261</f>
        <v>0</v>
      </c>
      <c r="G260" s="79">
        <f>G261</f>
        <v>0</v>
      </c>
    </row>
    <row r="261" spans="1:7" ht="15" hidden="1">
      <c r="A261" s="54" t="s">
        <v>134</v>
      </c>
      <c r="B261" s="79" t="s">
        <v>432</v>
      </c>
      <c r="C261" s="74" t="s">
        <v>135</v>
      </c>
      <c r="D261" s="79"/>
      <c r="E261" s="46"/>
      <c r="F261" s="46"/>
      <c r="G261" s="46"/>
    </row>
    <row r="262" spans="1:7" ht="46.5">
      <c r="A262" s="54" t="s">
        <v>307</v>
      </c>
      <c r="B262" s="79" t="s">
        <v>308</v>
      </c>
      <c r="C262" s="74"/>
      <c r="D262" s="79">
        <f>D263+D271+D273+D275+D277+D265+D267+D269</f>
        <v>6826</v>
      </c>
      <c r="E262" s="79">
        <f>E263+E271+E273+E275+E277+E265+E267+E269</f>
        <v>0</v>
      </c>
      <c r="F262" s="79">
        <f>F263+F271+F273+F275+F277+F265+F267+F269</f>
        <v>6826</v>
      </c>
      <c r="G262" s="79">
        <f>G263+G271+G273+G275+G277+G265+G267+G269</f>
        <v>0</v>
      </c>
    </row>
    <row r="263" spans="1:7" ht="46.5">
      <c r="A263" s="54" t="s">
        <v>127</v>
      </c>
      <c r="B263" s="79" t="s">
        <v>309</v>
      </c>
      <c r="C263" s="74"/>
      <c r="D263" s="79">
        <f>D264</f>
        <v>91.08</v>
      </c>
      <c r="E263" s="79">
        <f>E264</f>
        <v>0</v>
      </c>
      <c r="F263" s="79">
        <f>F264</f>
        <v>91.08</v>
      </c>
      <c r="G263" s="79">
        <f>G264</f>
        <v>0</v>
      </c>
    </row>
    <row r="264" spans="1:7" ht="15">
      <c r="A264" s="54" t="s">
        <v>182</v>
      </c>
      <c r="B264" s="79" t="s">
        <v>309</v>
      </c>
      <c r="C264" s="74" t="s">
        <v>148</v>
      </c>
      <c r="D264" s="79">
        <v>91.08</v>
      </c>
      <c r="E264" s="46"/>
      <c r="F264" s="46">
        <v>91.08</v>
      </c>
      <c r="G264" s="46"/>
    </row>
    <row r="265" spans="1:7" ht="46.5">
      <c r="A265" s="54" t="s">
        <v>836</v>
      </c>
      <c r="B265" s="79" t="s">
        <v>828</v>
      </c>
      <c r="C265" s="74"/>
      <c r="D265" s="79">
        <f>D266</f>
        <v>3499.4916000000003</v>
      </c>
      <c r="E265" s="79">
        <f>E266</f>
        <v>0</v>
      </c>
      <c r="F265" s="79">
        <f>F266</f>
        <v>3499.4916000000003</v>
      </c>
      <c r="G265" s="79">
        <f>G266</f>
        <v>0</v>
      </c>
    </row>
    <row r="266" spans="1:7" ht="15">
      <c r="A266" s="54" t="s">
        <v>145</v>
      </c>
      <c r="B266" s="79" t="s">
        <v>828</v>
      </c>
      <c r="C266" s="83">
        <v>300</v>
      </c>
      <c r="D266" s="79">
        <f>1254.1716+2245.32</f>
        <v>3499.4916000000003</v>
      </c>
      <c r="E266" s="79"/>
      <c r="F266" s="79">
        <f>1254.1716+2245.32</f>
        <v>3499.4916000000003</v>
      </c>
      <c r="G266" s="79"/>
    </row>
    <row r="267" spans="1:7" ht="30.75">
      <c r="A267" s="54" t="s">
        <v>837</v>
      </c>
      <c r="B267" s="79" t="s">
        <v>829</v>
      </c>
      <c r="C267" s="83"/>
      <c r="D267" s="79">
        <f>D268</f>
        <v>991.1484</v>
      </c>
      <c r="E267" s="79"/>
      <c r="F267" s="79">
        <f>F268</f>
        <v>991.1484</v>
      </c>
      <c r="G267" s="79"/>
    </row>
    <row r="268" spans="1:7" ht="15">
      <c r="A268" s="54" t="s">
        <v>145</v>
      </c>
      <c r="B268" s="79" t="s">
        <v>829</v>
      </c>
      <c r="C268" s="83">
        <v>300</v>
      </c>
      <c r="D268" s="79">
        <v>991.1484</v>
      </c>
      <c r="E268" s="79"/>
      <c r="F268" s="79">
        <v>991.1484</v>
      </c>
      <c r="G268" s="79"/>
    </row>
    <row r="269" spans="1:7" ht="46.5">
      <c r="A269" s="54" t="s">
        <v>838</v>
      </c>
      <c r="B269" s="79" t="s">
        <v>830</v>
      </c>
      <c r="C269" s="83"/>
      <c r="D269" s="79">
        <f>D270</f>
        <v>2244.28</v>
      </c>
      <c r="E269" s="79"/>
      <c r="F269" s="79">
        <f>F270</f>
        <v>2244.28</v>
      </c>
      <c r="G269" s="79"/>
    </row>
    <row r="270" spans="1:7" ht="15">
      <c r="A270" s="54" t="s">
        <v>145</v>
      </c>
      <c r="B270" s="79" t="s">
        <v>830</v>
      </c>
      <c r="C270" s="83">
        <v>300</v>
      </c>
      <c r="D270" s="79">
        <v>2244.28</v>
      </c>
      <c r="E270" s="79"/>
      <c r="F270" s="79">
        <v>2244.28</v>
      </c>
      <c r="G270" s="79"/>
    </row>
    <row r="271" spans="1:7" ht="62.25" hidden="1">
      <c r="A271" s="54" t="s">
        <v>202</v>
      </c>
      <c r="B271" s="79" t="s">
        <v>381</v>
      </c>
      <c r="C271" s="74"/>
      <c r="D271" s="79">
        <f>D272</f>
        <v>0</v>
      </c>
      <c r="E271" s="79">
        <f>E272</f>
        <v>0</v>
      </c>
      <c r="F271" s="79">
        <f>F272</f>
        <v>0</v>
      </c>
      <c r="G271" s="79">
        <f>G272</f>
        <v>0</v>
      </c>
    </row>
    <row r="272" spans="1:7" ht="15" hidden="1">
      <c r="A272" s="54" t="s">
        <v>182</v>
      </c>
      <c r="B272" s="79" t="s">
        <v>381</v>
      </c>
      <c r="C272" s="74" t="s">
        <v>148</v>
      </c>
      <c r="D272" s="79"/>
      <c r="E272" s="46"/>
      <c r="F272" s="46"/>
      <c r="G272" s="46"/>
    </row>
    <row r="273" spans="1:7" ht="62.25" hidden="1">
      <c r="A273" s="54" t="s">
        <v>162</v>
      </c>
      <c r="B273" s="79" t="s">
        <v>310</v>
      </c>
      <c r="C273" s="74"/>
      <c r="D273" s="79">
        <f>D274</f>
        <v>0</v>
      </c>
      <c r="E273" s="79">
        <f>E274</f>
        <v>0</v>
      </c>
      <c r="F273" s="79">
        <f>F274</f>
        <v>0</v>
      </c>
      <c r="G273" s="79">
        <f>G274</f>
        <v>0</v>
      </c>
    </row>
    <row r="274" spans="1:7" ht="30.75" hidden="1">
      <c r="A274" s="54" t="s">
        <v>173</v>
      </c>
      <c r="B274" s="79" t="s">
        <v>310</v>
      </c>
      <c r="C274" s="74" t="s">
        <v>133</v>
      </c>
      <c r="D274" s="79"/>
      <c r="E274" s="46"/>
      <c r="F274" s="46"/>
      <c r="G274" s="46"/>
    </row>
    <row r="275" spans="1:7" ht="30.75" hidden="1">
      <c r="A275" s="54" t="s">
        <v>418</v>
      </c>
      <c r="B275" s="79" t="s">
        <v>417</v>
      </c>
      <c r="C275" s="74"/>
      <c r="D275" s="79">
        <f>D276</f>
        <v>0</v>
      </c>
      <c r="E275" s="79">
        <f>E276</f>
        <v>0</v>
      </c>
      <c r="F275" s="79">
        <f>F276</f>
        <v>0</v>
      </c>
      <c r="G275" s="79">
        <f>G276</f>
        <v>0</v>
      </c>
    </row>
    <row r="276" spans="1:7" ht="15" hidden="1">
      <c r="A276" s="54" t="s">
        <v>145</v>
      </c>
      <c r="B276" s="79" t="s">
        <v>417</v>
      </c>
      <c r="C276" s="74" t="s">
        <v>144</v>
      </c>
      <c r="D276" s="79"/>
      <c r="E276" s="46"/>
      <c r="F276" s="46"/>
      <c r="G276" s="46"/>
    </row>
    <row r="277" spans="1:7" s="53" customFormat="1" ht="54" customHeight="1" hidden="1">
      <c r="A277" s="54" t="s">
        <v>420</v>
      </c>
      <c r="B277" s="79" t="s">
        <v>419</v>
      </c>
      <c r="C277" s="74"/>
      <c r="D277" s="79">
        <f>D278</f>
        <v>0</v>
      </c>
      <c r="E277" s="79">
        <f>E278</f>
        <v>0</v>
      </c>
      <c r="F277" s="79">
        <f>F278</f>
        <v>0</v>
      </c>
      <c r="G277" s="79">
        <f>G278</f>
        <v>0</v>
      </c>
    </row>
    <row r="278" spans="1:7" s="53" customFormat="1" ht="24.75" customHeight="1" hidden="1">
      <c r="A278" s="54" t="s">
        <v>145</v>
      </c>
      <c r="B278" s="79" t="s">
        <v>419</v>
      </c>
      <c r="C278" s="74" t="s">
        <v>144</v>
      </c>
      <c r="D278" s="79"/>
      <c r="E278" s="52"/>
      <c r="F278" s="52"/>
      <c r="G278" s="52"/>
    </row>
    <row r="279" spans="1:7" s="53" customFormat="1" ht="39" customHeight="1">
      <c r="A279" s="54" t="s">
        <v>334</v>
      </c>
      <c r="B279" s="79" t="s">
        <v>335</v>
      </c>
      <c r="C279" s="74"/>
      <c r="D279" s="79">
        <f>D280+D284+D286+D282</f>
        <v>0</v>
      </c>
      <c r="E279" s="79">
        <f>E280+E284+E286+E282</f>
        <v>0</v>
      </c>
      <c r="F279" s="79">
        <f>F280+F284+F286+F282</f>
        <v>0</v>
      </c>
      <c r="G279" s="79">
        <f>G280+G284+G286+G282</f>
        <v>0</v>
      </c>
    </row>
    <row r="280" spans="1:7" ht="39.75" customHeight="1" hidden="1">
      <c r="A280" s="54" t="s">
        <v>59</v>
      </c>
      <c r="B280" s="79" t="s">
        <v>337</v>
      </c>
      <c r="C280" s="74"/>
      <c r="D280" s="79">
        <f>D281</f>
        <v>0</v>
      </c>
      <c r="E280" s="79">
        <f>E281</f>
        <v>0</v>
      </c>
      <c r="F280" s="79">
        <f>F281</f>
        <v>0</v>
      </c>
      <c r="G280" s="79">
        <f>G281</f>
        <v>0</v>
      </c>
    </row>
    <row r="281" spans="1:7" ht="30.75" hidden="1">
      <c r="A281" s="54" t="s">
        <v>173</v>
      </c>
      <c r="B281" s="79" t="s">
        <v>337</v>
      </c>
      <c r="C281" s="74" t="s">
        <v>133</v>
      </c>
      <c r="D281" s="79"/>
      <c r="E281" s="46"/>
      <c r="F281" s="46"/>
      <c r="G281" s="46"/>
    </row>
    <row r="282" spans="1:7" ht="15" hidden="1">
      <c r="A282" s="54" t="s">
        <v>452</v>
      </c>
      <c r="B282" s="79" t="s">
        <v>770</v>
      </c>
      <c r="C282" s="74"/>
      <c r="D282" s="79">
        <f>D283</f>
        <v>0</v>
      </c>
      <c r="E282" s="79">
        <f>E283</f>
        <v>0</v>
      </c>
      <c r="F282" s="79">
        <f>F283</f>
        <v>0</v>
      </c>
      <c r="G282" s="79">
        <f>G283</f>
        <v>0</v>
      </c>
    </row>
    <row r="283" spans="1:7" ht="15" hidden="1">
      <c r="A283" s="54" t="s">
        <v>2</v>
      </c>
      <c r="B283" s="79" t="s">
        <v>770</v>
      </c>
      <c r="C283" s="83">
        <v>500</v>
      </c>
      <c r="D283" s="79"/>
      <c r="E283" s="79"/>
      <c r="F283" s="79"/>
      <c r="G283" s="79"/>
    </row>
    <row r="284" spans="1:7" ht="30.75">
      <c r="A284" s="54" t="s">
        <v>27</v>
      </c>
      <c r="B284" s="79" t="s">
        <v>338</v>
      </c>
      <c r="C284" s="74"/>
      <c r="D284" s="79">
        <f>D285</f>
        <v>-800</v>
      </c>
      <c r="E284" s="79">
        <f>E285</f>
        <v>0</v>
      </c>
      <c r="F284" s="79">
        <f>F285</f>
        <v>0</v>
      </c>
      <c r="G284" s="79">
        <f>G285</f>
        <v>-800</v>
      </c>
    </row>
    <row r="285" spans="1:7" ht="30.75">
      <c r="A285" s="54" t="s">
        <v>173</v>
      </c>
      <c r="B285" s="79" t="s">
        <v>338</v>
      </c>
      <c r="C285" s="74" t="s">
        <v>133</v>
      </c>
      <c r="D285" s="79">
        <v>-800</v>
      </c>
      <c r="E285" s="46"/>
      <c r="F285" s="46"/>
      <c r="G285" s="46">
        <v>-800</v>
      </c>
    </row>
    <row r="286" spans="1:7" ht="15">
      <c r="A286" s="54" t="s">
        <v>124</v>
      </c>
      <c r="B286" s="79" t="s">
        <v>339</v>
      </c>
      <c r="C286" s="74"/>
      <c r="D286" s="79">
        <f>D287+D288</f>
        <v>800</v>
      </c>
      <c r="E286" s="79">
        <f>E287+E288</f>
        <v>0</v>
      </c>
      <c r="F286" s="79">
        <f>F287+F288</f>
        <v>0</v>
      </c>
      <c r="G286" s="79">
        <f>G287+G288</f>
        <v>800</v>
      </c>
    </row>
    <row r="287" spans="1:7" ht="30.75">
      <c r="A287" s="54" t="s">
        <v>173</v>
      </c>
      <c r="B287" s="79" t="s">
        <v>339</v>
      </c>
      <c r="C287" s="74" t="s">
        <v>133</v>
      </c>
      <c r="D287" s="79">
        <v>800</v>
      </c>
      <c r="E287" s="46"/>
      <c r="F287" s="46"/>
      <c r="G287" s="46">
        <v>800</v>
      </c>
    </row>
    <row r="288" spans="1:7" ht="15" hidden="1">
      <c r="A288" s="54" t="s">
        <v>134</v>
      </c>
      <c r="B288" s="79" t="s">
        <v>339</v>
      </c>
      <c r="C288" s="83">
        <v>800</v>
      </c>
      <c r="D288" s="79"/>
      <c r="E288" s="79"/>
      <c r="F288" s="79"/>
      <c r="G288" s="79"/>
    </row>
    <row r="289" spans="1:7" s="53" customFormat="1" ht="30.75" hidden="1">
      <c r="A289" s="54" t="s">
        <v>336</v>
      </c>
      <c r="B289" s="79" t="s">
        <v>340</v>
      </c>
      <c r="C289" s="74"/>
      <c r="D289" s="79">
        <f>D290+D292+D296+D294</f>
        <v>0</v>
      </c>
      <c r="E289" s="79">
        <f>E290+E292+E296+E294</f>
        <v>0</v>
      </c>
      <c r="F289" s="79">
        <f>F290+F292+F296+F294</f>
        <v>0</v>
      </c>
      <c r="G289" s="79">
        <f>G290+G292+G296+G294</f>
        <v>0</v>
      </c>
    </row>
    <row r="290" spans="1:7" ht="28.5" customHeight="1" hidden="1">
      <c r="A290" s="54" t="s">
        <v>424</v>
      </c>
      <c r="B290" s="79" t="s">
        <v>425</v>
      </c>
      <c r="C290" s="74"/>
      <c r="D290" s="79">
        <f>D291</f>
        <v>0</v>
      </c>
      <c r="E290" s="79">
        <f>E291</f>
        <v>0</v>
      </c>
      <c r="F290" s="79">
        <f>F291</f>
        <v>0</v>
      </c>
      <c r="G290" s="79">
        <f>G291</f>
        <v>0</v>
      </c>
    </row>
    <row r="291" spans="1:7" ht="39.75" customHeight="1" hidden="1">
      <c r="A291" s="54" t="s">
        <v>173</v>
      </c>
      <c r="B291" s="79" t="s">
        <v>425</v>
      </c>
      <c r="C291" s="74" t="s">
        <v>133</v>
      </c>
      <c r="D291" s="79"/>
      <c r="E291" s="46"/>
      <c r="F291" s="46"/>
      <c r="G291" s="46"/>
    </row>
    <row r="292" spans="1:7" ht="46.5" hidden="1">
      <c r="A292" s="54" t="s">
        <v>186</v>
      </c>
      <c r="B292" s="79" t="s">
        <v>341</v>
      </c>
      <c r="C292" s="74"/>
      <c r="D292" s="79">
        <f>D293</f>
        <v>0</v>
      </c>
      <c r="E292" s="79">
        <f>E293</f>
        <v>0</v>
      </c>
      <c r="F292" s="79">
        <f>F293</f>
        <v>0</v>
      </c>
      <c r="G292" s="79">
        <f>G293</f>
        <v>0</v>
      </c>
    </row>
    <row r="293" spans="1:7" ht="18" customHeight="1" hidden="1">
      <c r="A293" s="54" t="s">
        <v>173</v>
      </c>
      <c r="B293" s="79" t="s">
        <v>341</v>
      </c>
      <c r="C293" s="74" t="s">
        <v>133</v>
      </c>
      <c r="D293" s="79"/>
      <c r="E293" s="46"/>
      <c r="F293" s="46"/>
      <c r="G293" s="46"/>
    </row>
    <row r="294" spans="1:7" ht="18" customHeight="1" hidden="1">
      <c r="A294" s="54" t="s">
        <v>452</v>
      </c>
      <c r="B294" s="79" t="s">
        <v>771</v>
      </c>
      <c r="C294" s="74"/>
      <c r="D294" s="79">
        <f>D295</f>
        <v>0</v>
      </c>
      <c r="E294" s="79">
        <f>E295</f>
        <v>0</v>
      </c>
      <c r="F294" s="79">
        <f>F295</f>
        <v>0</v>
      </c>
      <c r="G294" s="79">
        <f>G295</f>
        <v>0</v>
      </c>
    </row>
    <row r="295" spans="1:7" ht="18" customHeight="1" hidden="1">
      <c r="A295" s="54" t="s">
        <v>2</v>
      </c>
      <c r="B295" s="79" t="s">
        <v>771</v>
      </c>
      <c r="C295" s="83">
        <v>500</v>
      </c>
      <c r="D295" s="79"/>
      <c r="E295" s="79"/>
      <c r="F295" s="79"/>
      <c r="G295" s="79"/>
    </row>
    <row r="296" spans="1:7" ht="46.5" hidden="1">
      <c r="A296" s="54" t="s">
        <v>429</v>
      </c>
      <c r="B296" s="79" t="s">
        <v>428</v>
      </c>
      <c r="C296" s="74"/>
      <c r="D296" s="79">
        <f>D297</f>
        <v>0</v>
      </c>
      <c r="E296" s="79">
        <f>E297</f>
        <v>0</v>
      </c>
      <c r="F296" s="79">
        <f>F297</f>
        <v>0</v>
      </c>
      <c r="G296" s="79">
        <f>G297</f>
        <v>0</v>
      </c>
    </row>
    <row r="297" spans="1:7" ht="21" customHeight="1" hidden="1">
      <c r="A297" s="54" t="s">
        <v>173</v>
      </c>
      <c r="B297" s="79" t="s">
        <v>428</v>
      </c>
      <c r="C297" s="74" t="s">
        <v>133</v>
      </c>
      <c r="D297" s="79"/>
      <c r="E297" s="46"/>
      <c r="F297" s="46"/>
      <c r="G297" s="46"/>
    </row>
    <row r="298" spans="1:7" s="53" customFormat="1" ht="33" customHeight="1">
      <c r="A298" s="80" t="s">
        <v>72</v>
      </c>
      <c r="B298" s="81" t="s">
        <v>311</v>
      </c>
      <c r="C298" s="82"/>
      <c r="D298" s="81">
        <f>D299+D306</f>
        <v>14000</v>
      </c>
      <c r="E298" s="81">
        <f>E299+E306</f>
        <v>6000</v>
      </c>
      <c r="F298" s="81">
        <f>F299+F306</f>
        <v>0</v>
      </c>
      <c r="G298" s="81">
        <f>G299+G306</f>
        <v>8000</v>
      </c>
    </row>
    <row r="299" spans="1:7" s="53" customFormat="1" ht="24" customHeight="1">
      <c r="A299" s="54" t="s">
        <v>312</v>
      </c>
      <c r="B299" s="79" t="s">
        <v>313</v>
      </c>
      <c r="C299" s="74"/>
      <c r="D299" s="79">
        <f>D300+D303</f>
        <v>14000</v>
      </c>
      <c r="E299" s="79">
        <f>E300+E303</f>
        <v>6000</v>
      </c>
      <c r="F299" s="79">
        <f>F300+F303</f>
        <v>0</v>
      </c>
      <c r="G299" s="79">
        <f>G300+G303</f>
        <v>8000</v>
      </c>
    </row>
    <row r="300" spans="1:7" ht="15">
      <c r="A300" s="54" t="s">
        <v>35</v>
      </c>
      <c r="B300" s="79" t="s">
        <v>314</v>
      </c>
      <c r="C300" s="74"/>
      <c r="D300" s="79">
        <f>D301+D302</f>
        <v>14000</v>
      </c>
      <c r="E300" s="79">
        <f>E301+E302</f>
        <v>6000</v>
      </c>
      <c r="F300" s="79">
        <f>F301+F302</f>
        <v>0</v>
      </c>
      <c r="G300" s="79">
        <f>G301+G302</f>
        <v>8000</v>
      </c>
    </row>
    <row r="301" spans="1:7" ht="29.25" customHeight="1" hidden="1">
      <c r="A301" s="54" t="s">
        <v>173</v>
      </c>
      <c r="B301" s="79" t="s">
        <v>314</v>
      </c>
      <c r="C301" s="74" t="s">
        <v>133</v>
      </c>
      <c r="D301" s="79"/>
      <c r="E301" s="46"/>
      <c r="F301" s="46"/>
      <c r="G301" s="46"/>
    </row>
    <row r="302" spans="1:7" ht="15">
      <c r="A302" s="54" t="s">
        <v>2</v>
      </c>
      <c r="B302" s="79" t="s">
        <v>314</v>
      </c>
      <c r="C302" s="74" t="s">
        <v>143</v>
      </c>
      <c r="D302" s="79">
        <v>14000</v>
      </c>
      <c r="E302" s="46">
        <v>6000</v>
      </c>
      <c r="F302" s="46"/>
      <c r="G302" s="46">
        <v>8000</v>
      </c>
    </row>
    <row r="303" spans="1:7" ht="46.5" hidden="1">
      <c r="A303" s="54" t="s">
        <v>439</v>
      </c>
      <c r="B303" s="79" t="s">
        <v>438</v>
      </c>
      <c r="C303" s="74"/>
      <c r="D303" s="79">
        <f>D304+D305</f>
        <v>0</v>
      </c>
      <c r="E303" s="79">
        <f>E304+E305</f>
        <v>0</v>
      </c>
      <c r="F303" s="79">
        <f>F304+F305</f>
        <v>0</v>
      </c>
      <c r="G303" s="79">
        <f>G304+G305</f>
        <v>0</v>
      </c>
    </row>
    <row r="304" spans="1:7" ht="30.75" hidden="1">
      <c r="A304" s="54" t="s">
        <v>173</v>
      </c>
      <c r="B304" s="79" t="s">
        <v>438</v>
      </c>
      <c r="C304" s="74" t="s">
        <v>133</v>
      </c>
      <c r="D304" s="79"/>
      <c r="E304" s="46"/>
      <c r="F304" s="46"/>
      <c r="G304" s="46"/>
    </row>
    <row r="305" spans="1:7" ht="15" hidden="1">
      <c r="A305" s="54" t="s">
        <v>2</v>
      </c>
      <c r="B305" s="79" t="s">
        <v>438</v>
      </c>
      <c r="C305" s="83">
        <v>500</v>
      </c>
      <c r="D305" s="79"/>
      <c r="E305" s="79"/>
      <c r="F305" s="79"/>
      <c r="G305" s="79"/>
    </row>
    <row r="306" spans="1:7" ht="30.75" hidden="1">
      <c r="A306" s="54" t="s">
        <v>315</v>
      </c>
      <c r="B306" s="79" t="s">
        <v>316</v>
      </c>
      <c r="C306" s="74"/>
      <c r="D306" s="79">
        <f>D307</f>
        <v>0</v>
      </c>
      <c r="E306" s="79">
        <f aca="true" t="shared" si="16" ref="E306:G307">E307</f>
        <v>0</v>
      </c>
      <c r="F306" s="79">
        <f t="shared" si="16"/>
        <v>0</v>
      </c>
      <c r="G306" s="79">
        <f t="shared" si="16"/>
        <v>0</v>
      </c>
    </row>
    <row r="307" spans="1:7" ht="15" hidden="1">
      <c r="A307" s="54" t="s">
        <v>152</v>
      </c>
      <c r="B307" s="79" t="s">
        <v>317</v>
      </c>
      <c r="C307" s="84"/>
      <c r="D307" s="79">
        <f>D308</f>
        <v>0</v>
      </c>
      <c r="E307" s="79">
        <f t="shared" si="16"/>
        <v>0</v>
      </c>
      <c r="F307" s="79">
        <f t="shared" si="16"/>
        <v>0</v>
      </c>
      <c r="G307" s="79">
        <f t="shared" si="16"/>
        <v>0</v>
      </c>
    </row>
    <row r="308" spans="1:7" ht="15" hidden="1">
      <c r="A308" s="54" t="s">
        <v>134</v>
      </c>
      <c r="B308" s="79" t="s">
        <v>317</v>
      </c>
      <c r="C308" s="74" t="s">
        <v>135</v>
      </c>
      <c r="D308" s="79"/>
      <c r="E308" s="46"/>
      <c r="F308" s="46"/>
      <c r="G308" s="46"/>
    </row>
    <row r="309" spans="1:7" s="53" customFormat="1" ht="30.75" hidden="1">
      <c r="A309" s="85" t="s">
        <v>318</v>
      </c>
      <c r="B309" s="52" t="s">
        <v>319</v>
      </c>
      <c r="C309" s="86"/>
      <c r="D309" s="52">
        <v>0</v>
      </c>
      <c r="E309" s="52">
        <v>0</v>
      </c>
      <c r="F309" s="52">
        <v>0</v>
      </c>
      <c r="G309" s="52">
        <v>0</v>
      </c>
    </row>
    <row r="310" spans="1:7" s="53" customFormat="1" ht="46.5" hidden="1">
      <c r="A310" s="80" t="s">
        <v>320</v>
      </c>
      <c r="B310" s="81" t="s">
        <v>321</v>
      </c>
      <c r="C310" s="82"/>
      <c r="D310" s="81">
        <f>D311+D314+D319</f>
        <v>0</v>
      </c>
      <c r="E310" s="81">
        <f>E311+E314+E319</f>
        <v>0</v>
      </c>
      <c r="F310" s="81">
        <f>F311+F314+F319</f>
        <v>0</v>
      </c>
      <c r="G310" s="81">
        <f>G311+G314+G319</f>
        <v>0</v>
      </c>
    </row>
    <row r="311" spans="1:7" s="53" customFormat="1" ht="46.5" hidden="1">
      <c r="A311" s="54" t="s">
        <v>349</v>
      </c>
      <c r="B311" s="79" t="s">
        <v>322</v>
      </c>
      <c r="C311" s="74"/>
      <c r="D311" s="79">
        <f>D312</f>
        <v>0</v>
      </c>
      <c r="E311" s="79">
        <f aca="true" t="shared" si="17" ref="E311:G312">E312</f>
        <v>0</v>
      </c>
      <c r="F311" s="79">
        <f t="shared" si="17"/>
        <v>0</v>
      </c>
      <c r="G311" s="79">
        <f t="shared" si="17"/>
        <v>0</v>
      </c>
    </row>
    <row r="312" spans="1:7" ht="15" hidden="1">
      <c r="A312" s="54" t="s">
        <v>88</v>
      </c>
      <c r="B312" s="79" t="s">
        <v>323</v>
      </c>
      <c r="C312" s="74"/>
      <c r="D312" s="79">
        <f>D313</f>
        <v>0</v>
      </c>
      <c r="E312" s="79">
        <f t="shared" si="17"/>
        <v>0</v>
      </c>
      <c r="F312" s="79">
        <f t="shared" si="17"/>
        <v>0</v>
      </c>
      <c r="G312" s="79">
        <f t="shared" si="17"/>
        <v>0</v>
      </c>
    </row>
    <row r="313" spans="1:7" ht="15" hidden="1">
      <c r="A313" s="54" t="s">
        <v>134</v>
      </c>
      <c r="B313" s="79" t="s">
        <v>323</v>
      </c>
      <c r="C313" s="74" t="s">
        <v>135</v>
      </c>
      <c r="D313" s="79"/>
      <c r="E313" s="46"/>
      <c r="F313" s="46"/>
      <c r="G313" s="46"/>
    </row>
    <row r="314" spans="1:7" ht="46.5" hidden="1">
      <c r="A314" s="54" t="s">
        <v>350</v>
      </c>
      <c r="B314" s="79" t="s">
        <v>324</v>
      </c>
      <c r="C314" s="74"/>
      <c r="D314" s="79">
        <f>D315</f>
        <v>0</v>
      </c>
      <c r="E314" s="79">
        <f>E315</f>
        <v>0</v>
      </c>
      <c r="F314" s="79">
        <f>F315</f>
        <v>0</v>
      </c>
      <c r="G314" s="79">
        <f>G315</f>
        <v>0</v>
      </c>
    </row>
    <row r="315" spans="1:7" ht="15" hidden="1">
      <c r="A315" s="54" t="s">
        <v>36</v>
      </c>
      <c r="B315" s="79" t="s">
        <v>325</v>
      </c>
      <c r="C315" s="74"/>
      <c r="D315" s="79">
        <f>D316+D317+D318</f>
        <v>0</v>
      </c>
      <c r="E315" s="79">
        <f>E316+E317+E318</f>
        <v>0</v>
      </c>
      <c r="F315" s="79">
        <f>F316+F317+F318</f>
        <v>0</v>
      </c>
      <c r="G315" s="79">
        <f>G316+G317+G318</f>
        <v>0</v>
      </c>
    </row>
    <row r="316" spans="1:7" ht="46.5" hidden="1">
      <c r="A316" s="54" t="s">
        <v>131</v>
      </c>
      <c r="B316" s="79" t="s">
        <v>325</v>
      </c>
      <c r="C316" s="74" t="s">
        <v>132</v>
      </c>
      <c r="D316" s="79"/>
      <c r="E316" s="46"/>
      <c r="F316" s="46"/>
      <c r="G316" s="46"/>
    </row>
    <row r="317" spans="1:7" ht="15" customHeight="1" hidden="1">
      <c r="A317" s="54" t="s">
        <v>173</v>
      </c>
      <c r="B317" s="79" t="s">
        <v>325</v>
      </c>
      <c r="C317" s="74" t="s">
        <v>133</v>
      </c>
      <c r="D317" s="79"/>
      <c r="E317" s="46"/>
      <c r="F317" s="46"/>
      <c r="G317" s="46"/>
    </row>
    <row r="318" spans="1:7" ht="15" hidden="1">
      <c r="A318" s="54" t="s">
        <v>134</v>
      </c>
      <c r="B318" s="79" t="s">
        <v>325</v>
      </c>
      <c r="C318" s="74" t="s">
        <v>135</v>
      </c>
      <c r="D318" s="79"/>
      <c r="E318" s="46"/>
      <c r="F318" s="46"/>
      <c r="G318" s="46"/>
    </row>
    <row r="319" spans="1:7" ht="30.75" hidden="1">
      <c r="A319" s="54" t="s">
        <v>390</v>
      </c>
      <c r="B319" s="79" t="s">
        <v>391</v>
      </c>
      <c r="C319" s="74"/>
      <c r="D319" s="79">
        <f>D320+D322</f>
        <v>0</v>
      </c>
      <c r="E319" s="79">
        <f>E320+E322</f>
        <v>0</v>
      </c>
      <c r="F319" s="79">
        <f>F320+F322</f>
        <v>0</v>
      </c>
      <c r="G319" s="79">
        <f>G320+G322</f>
        <v>0</v>
      </c>
    </row>
    <row r="320" spans="1:7" ht="30.75" hidden="1">
      <c r="A320" s="54" t="s">
        <v>416</v>
      </c>
      <c r="B320" s="79" t="s">
        <v>392</v>
      </c>
      <c r="C320" s="74"/>
      <c r="D320" s="79">
        <f>D321</f>
        <v>0</v>
      </c>
      <c r="E320" s="79">
        <f>E321</f>
        <v>0</v>
      </c>
      <c r="F320" s="79">
        <f>F321</f>
        <v>0</v>
      </c>
      <c r="G320" s="79">
        <f>G321</f>
        <v>0</v>
      </c>
    </row>
    <row r="321" spans="1:7" ht="24" customHeight="1" hidden="1">
      <c r="A321" s="54" t="s">
        <v>173</v>
      </c>
      <c r="B321" s="79" t="s">
        <v>392</v>
      </c>
      <c r="C321" s="74" t="s">
        <v>133</v>
      </c>
      <c r="D321" s="79"/>
      <c r="E321" s="46"/>
      <c r="F321" s="46"/>
      <c r="G321" s="46"/>
    </row>
    <row r="322" spans="1:7" ht="24" customHeight="1" hidden="1">
      <c r="A322" s="54" t="s">
        <v>729</v>
      </c>
      <c r="B322" s="79" t="s">
        <v>733</v>
      </c>
      <c r="C322" s="74"/>
      <c r="D322" s="79">
        <f>D323</f>
        <v>0</v>
      </c>
      <c r="E322" s="79">
        <f>E323</f>
        <v>0</v>
      </c>
      <c r="F322" s="79">
        <f>F323</f>
        <v>0</v>
      </c>
      <c r="G322" s="79">
        <f>G323</f>
        <v>0</v>
      </c>
    </row>
    <row r="323" spans="1:7" ht="24" customHeight="1" hidden="1">
      <c r="A323" s="54" t="s">
        <v>173</v>
      </c>
      <c r="B323" s="79" t="s">
        <v>733</v>
      </c>
      <c r="C323" s="74" t="s">
        <v>133</v>
      </c>
      <c r="D323" s="79"/>
      <c r="E323" s="77"/>
      <c r="F323" s="77"/>
      <c r="G323" s="77"/>
    </row>
    <row r="324" spans="1:7" ht="30.75" hidden="1">
      <c r="A324" s="80" t="s">
        <v>326</v>
      </c>
      <c r="B324" s="81" t="s">
        <v>327</v>
      </c>
      <c r="C324" s="82"/>
      <c r="D324" s="81">
        <f>D325+D328+D329</f>
        <v>0</v>
      </c>
      <c r="E324" s="81">
        <f>E325+E328+E329</f>
        <v>0</v>
      </c>
      <c r="F324" s="81">
        <f>F325+F328+F329</f>
        <v>0</v>
      </c>
      <c r="G324" s="81">
        <f>G325+G328+G329</f>
        <v>0</v>
      </c>
    </row>
    <row r="325" spans="1:7" ht="46.5" hidden="1">
      <c r="A325" s="54" t="s">
        <v>351</v>
      </c>
      <c r="B325" s="79" t="s">
        <v>328</v>
      </c>
      <c r="C325" s="72"/>
      <c r="D325" s="79">
        <f>D326</f>
        <v>0</v>
      </c>
      <c r="E325" s="79">
        <f aca="true" t="shared" si="18" ref="E325:G326">E326</f>
        <v>0</v>
      </c>
      <c r="F325" s="79">
        <f t="shared" si="18"/>
        <v>0</v>
      </c>
      <c r="G325" s="79">
        <f t="shared" si="18"/>
        <v>0</v>
      </c>
    </row>
    <row r="326" spans="1:7" ht="15" hidden="1">
      <c r="A326" s="54" t="s">
        <v>36</v>
      </c>
      <c r="B326" s="79" t="s">
        <v>329</v>
      </c>
      <c r="C326" s="74"/>
      <c r="D326" s="79">
        <f>D327</f>
        <v>0</v>
      </c>
      <c r="E326" s="79">
        <f t="shared" si="18"/>
        <v>0</v>
      </c>
      <c r="F326" s="79">
        <f t="shared" si="18"/>
        <v>0</v>
      </c>
      <c r="G326" s="79">
        <f t="shared" si="18"/>
        <v>0</v>
      </c>
    </row>
    <row r="327" spans="1:7" ht="18" customHeight="1" hidden="1">
      <c r="A327" s="54" t="s">
        <v>173</v>
      </c>
      <c r="B327" s="79" t="s">
        <v>329</v>
      </c>
      <c r="C327" s="74" t="s">
        <v>133</v>
      </c>
      <c r="D327" s="79"/>
      <c r="E327" s="46"/>
      <c r="F327" s="46"/>
      <c r="G327" s="46"/>
    </row>
    <row r="328" spans="1:7" ht="30.75" hidden="1">
      <c r="A328" s="54" t="s">
        <v>352</v>
      </c>
      <c r="B328" s="79" t="s">
        <v>330</v>
      </c>
      <c r="C328" s="74"/>
      <c r="D328" s="79">
        <v>0</v>
      </c>
      <c r="E328" s="79">
        <v>0</v>
      </c>
      <c r="F328" s="79">
        <v>0</v>
      </c>
      <c r="G328" s="79">
        <v>0</v>
      </c>
    </row>
    <row r="329" spans="1:7" ht="15" hidden="1">
      <c r="A329" s="54"/>
      <c r="B329" s="79"/>
      <c r="C329" s="74"/>
      <c r="D329" s="79"/>
      <c r="E329" s="79"/>
      <c r="F329" s="79"/>
      <c r="G329" s="79"/>
    </row>
    <row r="330" spans="1:7" ht="15" hidden="1">
      <c r="A330" s="54"/>
      <c r="B330" s="79"/>
      <c r="C330" s="74"/>
      <c r="D330" s="79"/>
      <c r="E330" s="79"/>
      <c r="F330" s="79"/>
      <c r="G330" s="79"/>
    </row>
    <row r="331" spans="1:7" ht="15" hidden="1">
      <c r="A331" s="54"/>
      <c r="B331" s="79"/>
      <c r="C331" s="55"/>
      <c r="D331" s="79"/>
      <c r="E331" s="79"/>
      <c r="F331" s="79"/>
      <c r="G331" s="79"/>
    </row>
    <row r="332" spans="1:7" ht="15" hidden="1">
      <c r="A332" s="54" t="s">
        <v>45</v>
      </c>
      <c r="B332" s="79" t="s">
        <v>332</v>
      </c>
      <c r="C332" s="74"/>
      <c r="D332" s="79">
        <f>D333</f>
        <v>0</v>
      </c>
      <c r="E332" s="79">
        <f>E333</f>
        <v>0</v>
      </c>
      <c r="F332" s="79">
        <f>F333</f>
        <v>0</v>
      </c>
      <c r="G332" s="79">
        <f>G333</f>
        <v>0</v>
      </c>
    </row>
    <row r="333" spans="1:7" ht="30.75" hidden="1">
      <c r="A333" s="54" t="s">
        <v>140</v>
      </c>
      <c r="B333" s="79" t="s">
        <v>332</v>
      </c>
      <c r="C333" s="74" t="s">
        <v>141</v>
      </c>
      <c r="D333" s="79"/>
      <c r="E333" s="46"/>
      <c r="F333" s="46"/>
      <c r="G333" s="46"/>
    </row>
    <row r="334" spans="1:7" ht="15">
      <c r="A334" s="85" t="s">
        <v>203</v>
      </c>
      <c r="B334" s="52"/>
      <c r="C334" s="52"/>
      <c r="D334" s="52">
        <f>D12+D95+D109+D121+D131+D135+D163+D192+D223+D298+D309+D310+D324</f>
        <v>14753.423</v>
      </c>
      <c r="E334" s="52">
        <f>E12+E95+E109+E121+E131+E135+E163+E192+E223+E298+E309+E310+E324</f>
        <v>6248</v>
      </c>
      <c r="F334" s="52">
        <f>F12+F95+F109+F121+F131+F135+F163+F192+F223+F298+F309+F310+F324</f>
        <v>8505.423</v>
      </c>
      <c r="G334" s="52">
        <f>G12+G95+G109+G121+G131+G135+G163+G192+G223+G298+G309+G310+G324</f>
        <v>3000</v>
      </c>
    </row>
    <row r="335" spans="1:7" ht="15">
      <c r="A335" s="53"/>
      <c r="B335" s="72"/>
      <c r="C335" s="72"/>
      <c r="D335" s="72"/>
      <c r="E335" s="72"/>
      <c r="F335" s="72"/>
      <c r="G335" s="72"/>
    </row>
    <row r="336" spans="1:7" s="98" customFormat="1" ht="21" customHeight="1">
      <c r="A336" s="125" t="s">
        <v>750</v>
      </c>
      <c r="B336" s="125"/>
      <c r="C336" s="125"/>
      <c r="D336" s="125"/>
      <c r="E336" s="97"/>
      <c r="F336" s="97"/>
      <c r="G336" s="97"/>
    </row>
    <row r="337" ht="15">
      <c r="D337" s="74"/>
    </row>
    <row r="338" ht="15">
      <c r="D338" s="74"/>
    </row>
    <row r="339" ht="15">
      <c r="D339" s="74"/>
    </row>
    <row r="340" ht="15">
      <c r="D340" s="74"/>
    </row>
    <row r="341" ht="15">
      <c r="D341" s="74"/>
    </row>
    <row r="342" ht="15">
      <c r="D342" s="74"/>
    </row>
    <row r="343" ht="15">
      <c r="D343" s="74"/>
    </row>
    <row r="344" ht="15">
      <c r="D344" s="74"/>
    </row>
    <row r="345" ht="15">
      <c r="D345" s="74"/>
    </row>
    <row r="346" ht="15">
      <c r="D346" s="74"/>
    </row>
    <row r="347" ht="15">
      <c r="D347" s="74"/>
    </row>
    <row r="348" ht="15">
      <c r="D348" s="74"/>
    </row>
    <row r="349" ht="15">
      <c r="D349" s="74"/>
    </row>
    <row r="350" ht="15">
      <c r="D350" s="74"/>
    </row>
    <row r="351" ht="15">
      <c r="D351" s="74"/>
    </row>
    <row r="352" ht="15">
      <c r="D352" s="74"/>
    </row>
    <row r="353" ht="15">
      <c r="D353" s="74"/>
    </row>
    <row r="354" ht="15">
      <c r="D354" s="74"/>
    </row>
    <row r="355" ht="15">
      <c r="D355" s="74"/>
    </row>
    <row r="356" ht="15">
      <c r="D356" s="74"/>
    </row>
    <row r="357" ht="15">
      <c r="D357" s="74"/>
    </row>
    <row r="358" ht="15">
      <c r="D358" s="74"/>
    </row>
    <row r="359" ht="15">
      <c r="D359" s="74"/>
    </row>
    <row r="360" ht="15">
      <c r="D360" s="74"/>
    </row>
    <row r="361" ht="15">
      <c r="D361" s="74"/>
    </row>
    <row r="362" ht="15">
      <c r="D362" s="74"/>
    </row>
    <row r="363" ht="15">
      <c r="D363" s="74"/>
    </row>
    <row r="364" ht="15">
      <c r="D364" s="74"/>
    </row>
    <row r="365" ht="15">
      <c r="D365" s="74"/>
    </row>
    <row r="366" ht="15">
      <c r="D366" s="74"/>
    </row>
    <row r="367" ht="15">
      <c r="D367" s="74"/>
    </row>
    <row r="368" ht="15">
      <c r="D368" s="74"/>
    </row>
    <row r="369" ht="15">
      <c r="D369" s="74"/>
    </row>
    <row r="370" ht="15">
      <c r="D370" s="74"/>
    </row>
    <row r="371" ht="15">
      <c r="D371" s="74"/>
    </row>
    <row r="372" ht="15">
      <c r="D372" s="74"/>
    </row>
    <row r="373" ht="15">
      <c r="D373" s="74"/>
    </row>
    <row r="374" ht="15">
      <c r="D374" s="74"/>
    </row>
    <row r="375" ht="15">
      <c r="D375" s="74"/>
    </row>
    <row r="376" ht="15">
      <c r="D376" s="74"/>
    </row>
    <row r="377" ht="15">
      <c r="D377" s="74"/>
    </row>
    <row r="378" ht="15">
      <c r="D378" s="74"/>
    </row>
    <row r="379" ht="15">
      <c r="D379" s="74"/>
    </row>
    <row r="380" ht="15">
      <c r="D380" s="74"/>
    </row>
    <row r="381" ht="15">
      <c r="D381" s="74"/>
    </row>
    <row r="382" ht="15">
      <c r="D382" s="74"/>
    </row>
    <row r="383" ht="15">
      <c r="D383" s="74"/>
    </row>
    <row r="384" ht="15">
      <c r="D384" s="74"/>
    </row>
    <row r="385" ht="15">
      <c r="D385" s="74"/>
    </row>
    <row r="386" ht="15">
      <c r="D386" s="74"/>
    </row>
    <row r="387" ht="15">
      <c r="D387" s="74"/>
    </row>
    <row r="388" ht="15">
      <c r="D388" s="74"/>
    </row>
    <row r="389" ht="15">
      <c r="D389" s="74"/>
    </row>
    <row r="390" ht="15">
      <c r="D390" s="74"/>
    </row>
    <row r="391" ht="15">
      <c r="D391" s="74"/>
    </row>
    <row r="392" ht="15">
      <c r="D392" s="74"/>
    </row>
    <row r="393" ht="15">
      <c r="D393" s="74"/>
    </row>
    <row r="394" ht="15">
      <c r="D394" s="74"/>
    </row>
    <row r="395" ht="15">
      <c r="D395" s="74"/>
    </row>
    <row r="396" ht="15">
      <c r="D396" s="74"/>
    </row>
    <row r="397" ht="15">
      <c r="D397" s="74"/>
    </row>
    <row r="398" ht="15">
      <c r="D398" s="74"/>
    </row>
    <row r="399" ht="15">
      <c r="D399" s="74"/>
    </row>
    <row r="400" ht="15">
      <c r="D400" s="74"/>
    </row>
    <row r="401" ht="15">
      <c r="D401" s="74"/>
    </row>
    <row r="402" ht="15">
      <c r="D402" s="74"/>
    </row>
    <row r="403" ht="15">
      <c r="D403" s="74"/>
    </row>
    <row r="404" ht="15">
      <c r="D404" s="74"/>
    </row>
    <row r="405" ht="15">
      <c r="D405" s="74"/>
    </row>
    <row r="406" ht="15">
      <c r="D406" s="74"/>
    </row>
    <row r="407" ht="15">
      <c r="D407" s="74"/>
    </row>
    <row r="408" ht="15">
      <c r="D408" s="74"/>
    </row>
    <row r="409" ht="15">
      <c r="D409" s="74"/>
    </row>
    <row r="410" ht="15">
      <c r="D410" s="74"/>
    </row>
    <row r="411" ht="15">
      <c r="D411" s="74"/>
    </row>
    <row r="412" ht="15">
      <c r="D412" s="74"/>
    </row>
    <row r="413" ht="15">
      <c r="D413" s="74"/>
    </row>
    <row r="414" ht="15">
      <c r="D414" s="74"/>
    </row>
    <row r="415" ht="15">
      <c r="D415" s="74"/>
    </row>
    <row r="416" ht="15">
      <c r="D416" s="74"/>
    </row>
    <row r="417" ht="15">
      <c r="D417" s="74"/>
    </row>
    <row r="418" ht="15">
      <c r="D418" s="74"/>
    </row>
    <row r="419" ht="15">
      <c r="D419" s="74"/>
    </row>
    <row r="420" ht="15">
      <c r="D420" s="74"/>
    </row>
    <row r="421" ht="15">
      <c r="D421" s="74"/>
    </row>
    <row r="422" ht="15">
      <c r="D422" s="74"/>
    </row>
    <row r="423" ht="15">
      <c r="D423" s="74"/>
    </row>
    <row r="424" ht="15">
      <c r="D424" s="74"/>
    </row>
    <row r="425" ht="15">
      <c r="D425" s="74"/>
    </row>
    <row r="426" ht="15">
      <c r="D426" s="74"/>
    </row>
    <row r="427" ht="15">
      <c r="D427" s="74"/>
    </row>
    <row r="428" ht="15">
      <c r="D428" s="74"/>
    </row>
    <row r="429" ht="15">
      <c r="D429" s="74"/>
    </row>
    <row r="430" ht="15">
      <c r="D430" s="74"/>
    </row>
    <row r="431" ht="15">
      <c r="D431" s="74"/>
    </row>
    <row r="432" ht="15">
      <c r="D432" s="74"/>
    </row>
    <row r="433" ht="15">
      <c r="D433" s="74"/>
    </row>
    <row r="434" ht="15">
      <c r="D434" s="74"/>
    </row>
    <row r="435" ht="15">
      <c r="D435" s="74"/>
    </row>
    <row r="436" ht="15">
      <c r="D436" s="74"/>
    </row>
    <row r="437" ht="15">
      <c r="D437" s="74"/>
    </row>
    <row r="438" ht="15">
      <c r="D438" s="74"/>
    </row>
    <row r="439" ht="15">
      <c r="D439" s="74"/>
    </row>
    <row r="440" ht="15">
      <c r="D440" s="74"/>
    </row>
    <row r="441" ht="15">
      <c r="D441" s="74"/>
    </row>
    <row r="442" ht="15">
      <c r="D442" s="74"/>
    </row>
    <row r="443" ht="15">
      <c r="D443" s="74"/>
    </row>
    <row r="444" ht="15">
      <c r="D444" s="74"/>
    </row>
    <row r="445" ht="15">
      <c r="D445" s="74"/>
    </row>
    <row r="446" ht="15">
      <c r="D446" s="74"/>
    </row>
    <row r="447" ht="15">
      <c r="D447" s="74"/>
    </row>
    <row r="448" ht="15">
      <c r="D448" s="74"/>
    </row>
    <row r="449" ht="15">
      <c r="D449" s="74"/>
    </row>
    <row r="450" ht="15">
      <c r="D450" s="74"/>
    </row>
    <row r="451" ht="15">
      <c r="D451" s="74"/>
    </row>
    <row r="452" ht="15">
      <c r="D452" s="74"/>
    </row>
    <row r="453" ht="15">
      <c r="D453" s="74"/>
    </row>
    <row r="454" ht="15">
      <c r="D454" s="74"/>
    </row>
    <row r="455" ht="15">
      <c r="D455" s="74"/>
    </row>
    <row r="456" ht="15">
      <c r="D456" s="74"/>
    </row>
    <row r="457" ht="15">
      <c r="D457" s="74"/>
    </row>
    <row r="458" ht="15">
      <c r="D458" s="74"/>
    </row>
    <row r="459" ht="15">
      <c r="D459" s="74"/>
    </row>
    <row r="460" ht="15">
      <c r="D460" s="74"/>
    </row>
    <row r="461" ht="15">
      <c r="D461" s="74"/>
    </row>
    <row r="462" ht="15">
      <c r="D462" s="74"/>
    </row>
    <row r="463" ht="15">
      <c r="D463" s="74"/>
    </row>
    <row r="464" ht="15">
      <c r="D464" s="74"/>
    </row>
    <row r="465" ht="15">
      <c r="D465" s="74"/>
    </row>
    <row r="466" ht="15">
      <c r="D466" s="74"/>
    </row>
    <row r="467" ht="15">
      <c r="D467" s="74"/>
    </row>
    <row r="468" ht="15">
      <c r="D468" s="74"/>
    </row>
    <row r="469" ht="15">
      <c r="D469" s="74"/>
    </row>
    <row r="470" ht="15">
      <c r="D470" s="74"/>
    </row>
    <row r="471" ht="15">
      <c r="D471" s="74"/>
    </row>
    <row r="472" ht="15">
      <c r="D472" s="74"/>
    </row>
    <row r="473" ht="15">
      <c r="D473" s="74"/>
    </row>
    <row r="474" ht="15">
      <c r="D474" s="74"/>
    </row>
    <row r="475" ht="15">
      <c r="D475" s="74"/>
    </row>
    <row r="476" ht="15">
      <c r="D476" s="74"/>
    </row>
    <row r="477" ht="15">
      <c r="D477" s="74"/>
    </row>
    <row r="478" ht="15">
      <c r="D478" s="74"/>
    </row>
    <row r="479" ht="15">
      <c r="D479" s="74"/>
    </row>
    <row r="480" ht="15">
      <c r="D480" s="74"/>
    </row>
    <row r="481" ht="15">
      <c r="D481" s="74"/>
    </row>
    <row r="482" ht="15">
      <c r="D482" s="74"/>
    </row>
    <row r="483" ht="15">
      <c r="D483" s="74"/>
    </row>
    <row r="484" ht="15">
      <c r="D484" s="74"/>
    </row>
    <row r="485" ht="15">
      <c r="D485" s="74"/>
    </row>
    <row r="486" ht="15">
      <c r="D486" s="74"/>
    </row>
    <row r="487" ht="15">
      <c r="D487" s="74"/>
    </row>
    <row r="488" ht="15">
      <c r="D488" s="74"/>
    </row>
    <row r="489" ht="15">
      <c r="D489" s="74"/>
    </row>
    <row r="490" ht="15">
      <c r="D490" s="74"/>
    </row>
    <row r="491" ht="15">
      <c r="D491" s="74"/>
    </row>
    <row r="492" ht="15">
      <c r="D492" s="74"/>
    </row>
    <row r="493" ht="15">
      <c r="D493" s="74"/>
    </row>
    <row r="494" ht="15">
      <c r="D494" s="74"/>
    </row>
    <row r="495" ht="15">
      <c r="D495" s="74"/>
    </row>
    <row r="496" ht="15">
      <c r="D496" s="74"/>
    </row>
    <row r="497" ht="15">
      <c r="D497" s="74"/>
    </row>
    <row r="498" ht="15">
      <c r="D498" s="74"/>
    </row>
    <row r="499" ht="15">
      <c r="D499" s="74"/>
    </row>
    <row r="500" ht="15">
      <c r="D500" s="74"/>
    </row>
    <row r="501" ht="15">
      <c r="D501" s="74"/>
    </row>
    <row r="502" ht="15">
      <c r="D502" s="74"/>
    </row>
    <row r="503" ht="15">
      <c r="D503" s="74"/>
    </row>
    <row r="504" ht="15">
      <c r="D504" s="74"/>
    </row>
    <row r="505" ht="15">
      <c r="D505" s="74"/>
    </row>
    <row r="506" ht="15">
      <c r="D506" s="74"/>
    </row>
    <row r="507" ht="15">
      <c r="D507" s="74"/>
    </row>
    <row r="508" ht="15">
      <c r="D508" s="74"/>
    </row>
    <row r="509" ht="15">
      <c r="D509" s="74"/>
    </row>
    <row r="510" ht="15">
      <c r="D510" s="74"/>
    </row>
    <row r="511" ht="15">
      <c r="D511" s="74"/>
    </row>
    <row r="512" ht="15">
      <c r="D512" s="74"/>
    </row>
    <row r="513" ht="15">
      <c r="D513" s="74"/>
    </row>
    <row r="514" ht="15">
      <c r="D514" s="74"/>
    </row>
    <row r="515" ht="15">
      <c r="D515" s="74"/>
    </row>
    <row r="516" ht="15">
      <c r="D516" s="74"/>
    </row>
    <row r="517" ht="15">
      <c r="D517" s="74"/>
    </row>
    <row r="518" ht="15">
      <c r="D518" s="74"/>
    </row>
    <row r="519" ht="15">
      <c r="D519" s="74"/>
    </row>
    <row r="520" ht="15">
      <c r="D520" s="74"/>
    </row>
    <row r="521" ht="15">
      <c r="D521" s="74"/>
    </row>
  </sheetData>
  <sheetProtection/>
  <mergeCells count="10">
    <mergeCell ref="A336:D336"/>
    <mergeCell ref="A8:D8"/>
    <mergeCell ref="C9:D9"/>
    <mergeCell ref="A7:D7"/>
    <mergeCell ref="A1:D1"/>
    <mergeCell ref="A2:D2"/>
    <mergeCell ref="A3:D3"/>
    <mergeCell ref="A4:D4"/>
    <mergeCell ref="E10:G10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05"/>
  <sheetViews>
    <sheetView tabSelected="1" zoomScale="85" zoomScaleNormal="85" zoomScalePageLayoutView="0" workbookViewId="0" topLeftCell="A286">
      <selection activeCell="L292" sqref="L292"/>
    </sheetView>
  </sheetViews>
  <sheetFormatPr defaultColWidth="9.125" defaultRowHeight="12.75"/>
  <cols>
    <col min="1" max="1" width="73.50390625" style="40" customWidth="1"/>
    <col min="2" max="2" width="5.125" style="40" customWidth="1"/>
    <col min="3" max="3" width="6.125" style="42" customWidth="1"/>
    <col min="4" max="4" width="15.375" style="42" customWidth="1"/>
    <col min="5" max="5" width="5.00390625" style="42" customWidth="1"/>
    <col min="6" max="6" width="13.125" style="39" customWidth="1"/>
    <col min="7" max="7" width="12.375" style="39" customWidth="1"/>
    <col min="8" max="8" width="13.375" style="39" customWidth="1"/>
    <col min="9" max="9" width="13.25390625" style="39" customWidth="1"/>
    <col min="10" max="16384" width="9.125" style="40" customWidth="1"/>
  </cols>
  <sheetData>
    <row r="1" spans="1:9" s="36" customFormat="1" ht="13.5" customHeight="1">
      <c r="A1" s="123" t="s">
        <v>843</v>
      </c>
      <c r="B1" s="123"/>
      <c r="C1" s="123"/>
      <c r="D1" s="123"/>
      <c r="E1" s="123"/>
      <c r="F1" s="123"/>
      <c r="G1" s="37"/>
      <c r="H1" s="37"/>
      <c r="I1" s="37"/>
    </row>
    <row r="2" spans="1:9" s="36" customFormat="1" ht="13.5" customHeight="1">
      <c r="A2" s="123" t="s">
        <v>767</v>
      </c>
      <c r="B2" s="123"/>
      <c r="C2" s="123"/>
      <c r="D2" s="123"/>
      <c r="E2" s="123"/>
      <c r="F2" s="123"/>
      <c r="G2" s="37"/>
      <c r="H2" s="37"/>
      <c r="I2" s="37"/>
    </row>
    <row r="3" spans="1:9" s="36" customFormat="1" ht="13.5" customHeight="1">
      <c r="A3" s="123" t="s">
        <v>758</v>
      </c>
      <c r="B3" s="123"/>
      <c r="C3" s="123"/>
      <c r="D3" s="123"/>
      <c r="E3" s="123"/>
      <c r="F3" s="123"/>
      <c r="G3" s="37"/>
      <c r="H3" s="37"/>
      <c r="I3" s="37"/>
    </row>
    <row r="4" spans="1:9" s="36" customFormat="1" ht="13.5" customHeight="1">
      <c r="A4" s="123" t="s">
        <v>759</v>
      </c>
      <c r="B4" s="123"/>
      <c r="C4" s="123"/>
      <c r="D4" s="123"/>
      <c r="E4" s="123"/>
      <c r="F4" s="123"/>
      <c r="G4" s="37"/>
      <c r="H4" s="37"/>
      <c r="I4" s="37"/>
    </row>
    <row r="5" spans="1:9" s="36" customFormat="1" ht="13.5" customHeight="1">
      <c r="A5" s="123" t="s">
        <v>778</v>
      </c>
      <c r="B5" s="123"/>
      <c r="C5" s="123"/>
      <c r="D5" s="123"/>
      <c r="E5" s="123"/>
      <c r="F5" s="123"/>
      <c r="G5" s="37"/>
      <c r="H5" s="37"/>
      <c r="I5" s="37"/>
    </row>
    <row r="7" spans="1:6" ht="15">
      <c r="A7" s="127" t="s">
        <v>461</v>
      </c>
      <c r="B7" s="127"/>
      <c r="C7" s="127"/>
      <c r="D7" s="127"/>
      <c r="E7" s="127"/>
      <c r="F7" s="127"/>
    </row>
    <row r="8" spans="1:6" ht="15">
      <c r="A8" s="127" t="s">
        <v>747</v>
      </c>
      <c r="B8" s="127"/>
      <c r="C8" s="127"/>
      <c r="D8" s="127"/>
      <c r="E8" s="127"/>
      <c r="F8" s="127"/>
    </row>
    <row r="9" spans="1:6" ht="15">
      <c r="A9" s="128" t="s">
        <v>462</v>
      </c>
      <c r="B9" s="128"/>
      <c r="C9" s="128"/>
      <c r="D9" s="128"/>
      <c r="E9" s="128"/>
      <c r="F9" s="128"/>
    </row>
    <row r="10" spans="5:6" ht="15">
      <c r="E10" s="126" t="s">
        <v>51</v>
      </c>
      <c r="F10" s="126"/>
    </row>
    <row r="11" spans="1:9" s="45" customFormat="1" ht="30.75">
      <c r="A11" s="35" t="s">
        <v>16</v>
      </c>
      <c r="B11" s="35" t="s">
        <v>110</v>
      </c>
      <c r="C11" s="35" t="s">
        <v>93</v>
      </c>
      <c r="D11" s="35" t="s">
        <v>94</v>
      </c>
      <c r="E11" s="35" t="s">
        <v>95</v>
      </c>
      <c r="F11" s="46" t="s">
        <v>3</v>
      </c>
      <c r="G11" s="130" t="s">
        <v>440</v>
      </c>
      <c r="H11" s="131"/>
      <c r="I11" s="132"/>
    </row>
    <row r="12" spans="1:9" s="45" customFormat="1" ht="30.75">
      <c r="A12" s="35">
        <v>1</v>
      </c>
      <c r="B12" s="35">
        <v>2</v>
      </c>
      <c r="C12" s="47">
        <v>3</v>
      </c>
      <c r="D12" s="35">
        <v>4</v>
      </c>
      <c r="E12" s="35">
        <v>5</v>
      </c>
      <c r="F12" s="48">
        <v>6</v>
      </c>
      <c r="G12" s="46" t="s">
        <v>441</v>
      </c>
      <c r="H12" s="46" t="s">
        <v>446</v>
      </c>
      <c r="I12" s="46" t="s">
        <v>443</v>
      </c>
    </row>
    <row r="13" spans="1:9" s="45" customFormat="1" ht="30.75">
      <c r="A13" s="87" t="s">
        <v>125</v>
      </c>
      <c r="B13" s="88">
        <v>706</v>
      </c>
      <c r="C13" s="38"/>
      <c r="D13" s="88"/>
      <c r="E13" s="38"/>
      <c r="F13" s="78">
        <f>F14+F75+F81+F101+F158+F204+F291+F309+F369+F380+F391</f>
        <v>14753.423000000003</v>
      </c>
      <c r="G13" s="78">
        <f>G14+G75+G81+G101+G158+G204+G291+G309+G369+G380+G391</f>
        <v>6248</v>
      </c>
      <c r="H13" s="78">
        <f>H14+H75+H81+H101+H158+H204+H291+H309+H369+H380+H391</f>
        <v>8505.423</v>
      </c>
      <c r="I13" s="78">
        <f>I14+I75+I81+I101+I158+I204+I291+I309+I369+I380+I391</f>
        <v>0</v>
      </c>
    </row>
    <row r="14" spans="1:9" s="53" customFormat="1" ht="15">
      <c r="A14" s="49" t="s">
        <v>96</v>
      </c>
      <c r="B14" s="62">
        <v>706</v>
      </c>
      <c r="C14" s="50" t="s">
        <v>4</v>
      </c>
      <c r="D14" s="51"/>
      <c r="E14" s="50"/>
      <c r="F14" s="78">
        <f>F15+F22+F42+F47+F37</f>
        <v>1088.012</v>
      </c>
      <c r="G14" s="78">
        <f>G15+G22+G42+G47+G37</f>
        <v>0</v>
      </c>
      <c r="H14" s="78">
        <f>H15+H22+H42+H47+H37</f>
        <v>1088.012</v>
      </c>
      <c r="I14" s="78">
        <f>I15+I22+I42+I47+I37</f>
        <v>0</v>
      </c>
    </row>
    <row r="15" spans="1:9" s="53" customFormat="1" ht="46.5" hidden="1">
      <c r="A15" s="54" t="s">
        <v>171</v>
      </c>
      <c r="B15" s="62">
        <v>706</v>
      </c>
      <c r="C15" s="55" t="s">
        <v>119</v>
      </c>
      <c r="D15" s="51"/>
      <c r="E15" s="50"/>
      <c r="F15" s="79">
        <f>F18</f>
        <v>0</v>
      </c>
      <c r="G15" s="79">
        <f>G18</f>
        <v>0</v>
      </c>
      <c r="H15" s="79">
        <f>H18</f>
        <v>0</v>
      </c>
      <c r="I15" s="79">
        <f>I18</f>
        <v>0</v>
      </c>
    </row>
    <row r="16" spans="1:9" s="53" customFormat="1" ht="30.75" hidden="1">
      <c r="A16" s="54" t="s">
        <v>73</v>
      </c>
      <c r="B16" s="62">
        <v>706</v>
      </c>
      <c r="C16" s="55" t="s">
        <v>119</v>
      </c>
      <c r="D16" s="56" t="s">
        <v>276</v>
      </c>
      <c r="E16" s="50"/>
      <c r="F16" s="79">
        <f>F17</f>
        <v>0</v>
      </c>
      <c r="G16" s="79">
        <f aca="true" t="shared" si="0" ref="G16:I17">G17</f>
        <v>0</v>
      </c>
      <c r="H16" s="79">
        <f t="shared" si="0"/>
        <v>0</v>
      </c>
      <c r="I16" s="79">
        <f t="shared" si="0"/>
        <v>0</v>
      </c>
    </row>
    <row r="17" spans="1:9" s="53" customFormat="1" ht="30.75" hidden="1">
      <c r="A17" s="54" t="s">
        <v>277</v>
      </c>
      <c r="B17" s="62">
        <v>706</v>
      </c>
      <c r="C17" s="55" t="s">
        <v>119</v>
      </c>
      <c r="D17" s="56" t="s">
        <v>278</v>
      </c>
      <c r="E17" s="50"/>
      <c r="F17" s="79">
        <f>F18</f>
        <v>0</v>
      </c>
      <c r="G17" s="79">
        <f t="shared" si="0"/>
        <v>0</v>
      </c>
      <c r="H17" s="79">
        <f t="shared" si="0"/>
        <v>0</v>
      </c>
      <c r="I17" s="79">
        <f t="shared" si="0"/>
        <v>0</v>
      </c>
    </row>
    <row r="18" spans="1:9" s="53" customFormat="1" ht="15" hidden="1">
      <c r="A18" s="54" t="s">
        <v>172</v>
      </c>
      <c r="B18" s="62">
        <v>706</v>
      </c>
      <c r="C18" s="55" t="s">
        <v>119</v>
      </c>
      <c r="D18" s="56" t="s">
        <v>279</v>
      </c>
      <c r="E18" s="55"/>
      <c r="F18" s="79">
        <f>F19+F20+F21</f>
        <v>0</v>
      </c>
      <c r="G18" s="79">
        <f>G19+G20+G21</f>
        <v>0</v>
      </c>
      <c r="H18" s="79">
        <f>H19+H20+H21</f>
        <v>0</v>
      </c>
      <c r="I18" s="79">
        <f>I19+I20+I21</f>
        <v>0</v>
      </c>
    </row>
    <row r="19" spans="1:9" s="53" customFormat="1" ht="62.25" hidden="1">
      <c r="A19" s="54" t="s">
        <v>131</v>
      </c>
      <c r="B19" s="62">
        <v>706</v>
      </c>
      <c r="C19" s="55" t="s">
        <v>119</v>
      </c>
      <c r="D19" s="56" t="s">
        <v>279</v>
      </c>
      <c r="E19" s="55" t="s">
        <v>132</v>
      </c>
      <c r="F19" s="79"/>
      <c r="G19" s="46"/>
      <c r="H19" s="46"/>
      <c r="I19" s="46"/>
    </row>
    <row r="20" spans="1:9" s="53" customFormat="1" ht="30.75" hidden="1">
      <c r="A20" s="54" t="s">
        <v>173</v>
      </c>
      <c r="B20" s="62">
        <v>706</v>
      </c>
      <c r="C20" s="55" t="s">
        <v>119</v>
      </c>
      <c r="D20" s="56" t="s">
        <v>279</v>
      </c>
      <c r="E20" s="55" t="s">
        <v>133</v>
      </c>
      <c r="F20" s="79"/>
      <c r="G20" s="46"/>
      <c r="H20" s="46"/>
      <c r="I20" s="46"/>
    </row>
    <row r="21" spans="1:9" s="53" customFormat="1" ht="15" hidden="1">
      <c r="A21" s="54" t="s">
        <v>134</v>
      </c>
      <c r="B21" s="62">
        <v>706</v>
      </c>
      <c r="C21" s="55" t="s">
        <v>119</v>
      </c>
      <c r="D21" s="56" t="s">
        <v>279</v>
      </c>
      <c r="E21" s="55" t="s">
        <v>135</v>
      </c>
      <c r="F21" s="79"/>
      <c r="G21" s="52"/>
      <c r="H21" s="52"/>
      <c r="I21" s="46"/>
    </row>
    <row r="22" spans="1:9" ht="46.5" hidden="1">
      <c r="A22" s="54" t="s">
        <v>41</v>
      </c>
      <c r="B22" s="62">
        <v>706</v>
      </c>
      <c r="C22" s="55" t="s">
        <v>97</v>
      </c>
      <c r="D22" s="56"/>
      <c r="E22" s="55"/>
      <c r="F22" s="79">
        <f>F23+F29</f>
        <v>0</v>
      </c>
      <c r="G22" s="79">
        <f>G23+G29</f>
        <v>0</v>
      </c>
      <c r="H22" s="79">
        <f>H23+H29</f>
        <v>0</v>
      </c>
      <c r="I22" s="79">
        <f>I23+I29</f>
        <v>0</v>
      </c>
    </row>
    <row r="23" spans="1:9" ht="62.25" hidden="1">
      <c r="A23" s="54" t="s">
        <v>70</v>
      </c>
      <c r="B23" s="62">
        <v>706</v>
      </c>
      <c r="C23" s="55" t="s">
        <v>97</v>
      </c>
      <c r="D23" s="56" t="s">
        <v>258</v>
      </c>
      <c r="E23" s="55"/>
      <c r="F23" s="79">
        <f>F24</f>
        <v>0</v>
      </c>
      <c r="G23" s="79">
        <f aca="true" t="shared" si="1" ref="G23:I24">G24</f>
        <v>0</v>
      </c>
      <c r="H23" s="79">
        <f t="shared" si="1"/>
        <v>0</v>
      </c>
      <c r="I23" s="79">
        <f t="shared" si="1"/>
        <v>0</v>
      </c>
    </row>
    <row r="24" spans="1:9" ht="62.25" hidden="1">
      <c r="A24" s="54" t="s">
        <v>345</v>
      </c>
      <c r="B24" s="62">
        <v>706</v>
      </c>
      <c r="C24" s="55" t="s">
        <v>97</v>
      </c>
      <c r="D24" s="56" t="s">
        <v>259</v>
      </c>
      <c r="E24" s="55"/>
      <c r="F24" s="79">
        <f>F25</f>
        <v>0</v>
      </c>
      <c r="G24" s="79">
        <f t="shared" si="1"/>
        <v>0</v>
      </c>
      <c r="H24" s="79">
        <f t="shared" si="1"/>
        <v>0</v>
      </c>
      <c r="I24" s="79">
        <f t="shared" si="1"/>
        <v>0</v>
      </c>
    </row>
    <row r="25" spans="1:9" ht="15" hidden="1">
      <c r="A25" s="54" t="s">
        <v>172</v>
      </c>
      <c r="B25" s="62">
        <v>706</v>
      </c>
      <c r="C25" s="55" t="s">
        <v>97</v>
      </c>
      <c r="D25" s="56" t="s">
        <v>260</v>
      </c>
      <c r="E25" s="55"/>
      <c r="F25" s="79">
        <f>F26+F27+F28</f>
        <v>0</v>
      </c>
      <c r="G25" s="79">
        <f>G26+G27+G28</f>
        <v>0</v>
      </c>
      <c r="H25" s="79">
        <f>H26+H27+H28</f>
        <v>0</v>
      </c>
      <c r="I25" s="79">
        <f>I26+I27+I28</f>
        <v>0</v>
      </c>
    </row>
    <row r="26" spans="1:9" ht="62.25" hidden="1">
      <c r="A26" s="54" t="s">
        <v>131</v>
      </c>
      <c r="B26" s="62">
        <v>706</v>
      </c>
      <c r="C26" s="55" t="s">
        <v>97</v>
      </c>
      <c r="D26" s="56" t="s">
        <v>260</v>
      </c>
      <c r="E26" s="55" t="s">
        <v>132</v>
      </c>
      <c r="F26" s="79"/>
      <c r="G26" s="46"/>
      <c r="H26" s="46"/>
      <c r="I26" s="46"/>
    </row>
    <row r="27" spans="1:9" ht="30.75" hidden="1">
      <c r="A27" s="54" t="s">
        <v>173</v>
      </c>
      <c r="B27" s="62">
        <v>706</v>
      </c>
      <c r="C27" s="55" t="s">
        <v>97</v>
      </c>
      <c r="D27" s="56" t="s">
        <v>260</v>
      </c>
      <c r="E27" s="55" t="s">
        <v>133</v>
      </c>
      <c r="F27" s="79"/>
      <c r="G27" s="46"/>
      <c r="H27" s="46"/>
      <c r="I27" s="46"/>
    </row>
    <row r="28" spans="1:9" ht="15" hidden="1">
      <c r="A28" s="54" t="s">
        <v>134</v>
      </c>
      <c r="B28" s="62">
        <v>706</v>
      </c>
      <c r="C28" s="55" t="s">
        <v>97</v>
      </c>
      <c r="D28" s="56" t="s">
        <v>260</v>
      </c>
      <c r="E28" s="55" t="s">
        <v>135</v>
      </c>
      <c r="F28" s="79"/>
      <c r="G28" s="46"/>
      <c r="H28" s="46"/>
      <c r="I28" s="46"/>
    </row>
    <row r="29" spans="1:9" ht="30.75" hidden="1">
      <c r="A29" s="54" t="s">
        <v>73</v>
      </c>
      <c r="B29" s="62">
        <v>706</v>
      </c>
      <c r="C29" s="55" t="s">
        <v>97</v>
      </c>
      <c r="D29" s="56" t="s">
        <v>276</v>
      </c>
      <c r="E29" s="55"/>
      <c r="F29" s="79">
        <f>F30</f>
        <v>0</v>
      </c>
      <c r="G29" s="79">
        <f>G30</f>
        <v>0</v>
      </c>
      <c r="H29" s="79">
        <f>H30</f>
        <v>0</v>
      </c>
      <c r="I29" s="79">
        <f>I30</f>
        <v>0</v>
      </c>
    </row>
    <row r="30" spans="1:9" ht="46.5" hidden="1">
      <c r="A30" s="54" t="s">
        <v>280</v>
      </c>
      <c r="B30" s="62">
        <v>706</v>
      </c>
      <c r="C30" s="55" t="s">
        <v>97</v>
      </c>
      <c r="D30" s="56" t="s">
        <v>281</v>
      </c>
      <c r="E30" s="55"/>
      <c r="F30" s="79">
        <f>F31+F35</f>
        <v>0</v>
      </c>
      <c r="G30" s="79">
        <f>G31+G35</f>
        <v>0</v>
      </c>
      <c r="H30" s="79">
        <f>H31+H35</f>
        <v>0</v>
      </c>
      <c r="I30" s="79">
        <f>I31+I35</f>
        <v>0</v>
      </c>
    </row>
    <row r="31" spans="1:9" ht="15" hidden="1">
      <c r="A31" s="54" t="s">
        <v>172</v>
      </c>
      <c r="B31" s="62">
        <v>706</v>
      </c>
      <c r="C31" s="55" t="s">
        <v>97</v>
      </c>
      <c r="D31" s="56" t="s">
        <v>282</v>
      </c>
      <c r="E31" s="55"/>
      <c r="F31" s="79">
        <f>F32+F33+F34</f>
        <v>0</v>
      </c>
      <c r="G31" s="79">
        <f>G32+G33+G34</f>
        <v>0</v>
      </c>
      <c r="H31" s="79">
        <f>H32+H33+H34</f>
        <v>0</v>
      </c>
      <c r="I31" s="79">
        <f>I32+I33+I34</f>
        <v>0</v>
      </c>
    </row>
    <row r="32" spans="1:9" ht="62.25" hidden="1">
      <c r="A32" s="54" t="s">
        <v>131</v>
      </c>
      <c r="B32" s="62">
        <v>706</v>
      </c>
      <c r="C32" s="55" t="s">
        <v>97</v>
      </c>
      <c r="D32" s="56" t="s">
        <v>282</v>
      </c>
      <c r="E32" s="55" t="s">
        <v>132</v>
      </c>
      <c r="F32" s="79"/>
      <c r="G32" s="46"/>
      <c r="H32" s="46"/>
      <c r="I32" s="46"/>
    </row>
    <row r="33" spans="1:9" ht="30.75" hidden="1">
      <c r="A33" s="54" t="s">
        <v>173</v>
      </c>
      <c r="B33" s="62">
        <v>706</v>
      </c>
      <c r="C33" s="55" t="s">
        <v>97</v>
      </c>
      <c r="D33" s="56" t="s">
        <v>282</v>
      </c>
      <c r="E33" s="55" t="s">
        <v>133</v>
      </c>
      <c r="F33" s="79"/>
      <c r="G33" s="46"/>
      <c r="H33" s="46"/>
      <c r="I33" s="46"/>
    </row>
    <row r="34" spans="1:9" ht="15" hidden="1">
      <c r="A34" s="54" t="s">
        <v>134</v>
      </c>
      <c r="B34" s="62">
        <v>706</v>
      </c>
      <c r="C34" s="55" t="s">
        <v>97</v>
      </c>
      <c r="D34" s="56" t="s">
        <v>282</v>
      </c>
      <c r="E34" s="55" t="s">
        <v>135</v>
      </c>
      <c r="F34" s="79"/>
      <c r="G34" s="46"/>
      <c r="H34" s="46"/>
      <c r="I34" s="46"/>
    </row>
    <row r="35" spans="1:9" ht="30.75" hidden="1">
      <c r="A35" s="54" t="s">
        <v>120</v>
      </c>
      <c r="B35" s="62">
        <v>706</v>
      </c>
      <c r="C35" s="55" t="s">
        <v>97</v>
      </c>
      <c r="D35" s="56" t="s">
        <v>283</v>
      </c>
      <c r="E35" s="55"/>
      <c r="F35" s="79">
        <f>F36</f>
        <v>0</v>
      </c>
      <c r="G35" s="79">
        <f>G36</f>
        <v>0</v>
      </c>
      <c r="H35" s="79">
        <f>H36</f>
        <v>0</v>
      </c>
      <c r="I35" s="79">
        <f>I36</f>
        <v>0</v>
      </c>
    </row>
    <row r="36" spans="1:9" ht="62.25" hidden="1">
      <c r="A36" s="54" t="s">
        <v>131</v>
      </c>
      <c r="B36" s="62">
        <v>706</v>
      </c>
      <c r="C36" s="55" t="s">
        <v>97</v>
      </c>
      <c r="D36" s="56" t="s">
        <v>283</v>
      </c>
      <c r="E36" s="55" t="s">
        <v>132</v>
      </c>
      <c r="F36" s="79"/>
      <c r="G36" s="46"/>
      <c r="H36" s="46"/>
      <c r="I36" s="46"/>
    </row>
    <row r="37" spans="1:9" ht="15" hidden="1">
      <c r="A37" s="54" t="s">
        <v>175</v>
      </c>
      <c r="B37" s="62">
        <v>706</v>
      </c>
      <c r="C37" s="55" t="s">
        <v>170</v>
      </c>
      <c r="D37" s="56"/>
      <c r="E37" s="55"/>
      <c r="F37" s="79">
        <f>F38</f>
        <v>0</v>
      </c>
      <c r="G37" s="79">
        <f aca="true" t="shared" si="2" ref="G37:I40">G38</f>
        <v>0</v>
      </c>
      <c r="H37" s="79">
        <f t="shared" si="2"/>
        <v>0</v>
      </c>
      <c r="I37" s="79">
        <f t="shared" si="2"/>
        <v>0</v>
      </c>
    </row>
    <row r="38" spans="1:9" ht="30.75" hidden="1">
      <c r="A38" s="54" t="s">
        <v>73</v>
      </c>
      <c r="B38" s="62">
        <v>706</v>
      </c>
      <c r="C38" s="55" t="s">
        <v>170</v>
      </c>
      <c r="D38" s="56" t="s">
        <v>276</v>
      </c>
      <c r="E38" s="55"/>
      <c r="F38" s="79">
        <f>F39</f>
        <v>0</v>
      </c>
      <c r="G38" s="79">
        <f t="shared" si="2"/>
        <v>0</v>
      </c>
      <c r="H38" s="79">
        <f t="shared" si="2"/>
        <v>0</v>
      </c>
      <c r="I38" s="79">
        <f t="shared" si="2"/>
        <v>0</v>
      </c>
    </row>
    <row r="39" spans="1:9" ht="30.75" hidden="1">
      <c r="A39" s="54" t="s">
        <v>290</v>
      </c>
      <c r="B39" s="62">
        <v>706</v>
      </c>
      <c r="C39" s="55" t="s">
        <v>170</v>
      </c>
      <c r="D39" s="56" t="s">
        <v>291</v>
      </c>
      <c r="E39" s="55"/>
      <c r="F39" s="79">
        <f>F40</f>
        <v>0</v>
      </c>
      <c r="G39" s="79">
        <f t="shared" si="2"/>
        <v>0</v>
      </c>
      <c r="H39" s="79">
        <f t="shared" si="2"/>
        <v>0</v>
      </c>
      <c r="I39" s="79">
        <f t="shared" si="2"/>
        <v>0</v>
      </c>
    </row>
    <row r="40" spans="1:9" ht="15" hidden="1">
      <c r="A40" s="54" t="s">
        <v>176</v>
      </c>
      <c r="B40" s="62">
        <v>706</v>
      </c>
      <c r="C40" s="55" t="s">
        <v>170</v>
      </c>
      <c r="D40" s="56" t="s">
        <v>292</v>
      </c>
      <c r="E40" s="55"/>
      <c r="F40" s="79">
        <f>F41</f>
        <v>0</v>
      </c>
      <c r="G40" s="79">
        <f t="shared" si="2"/>
        <v>0</v>
      </c>
      <c r="H40" s="79">
        <f t="shared" si="2"/>
        <v>0</v>
      </c>
      <c r="I40" s="79">
        <f t="shared" si="2"/>
        <v>0</v>
      </c>
    </row>
    <row r="41" spans="1:9" ht="30.75" hidden="1">
      <c r="A41" s="54" t="s">
        <v>173</v>
      </c>
      <c r="B41" s="62">
        <v>706</v>
      </c>
      <c r="C41" s="55" t="s">
        <v>170</v>
      </c>
      <c r="D41" s="56" t="s">
        <v>292</v>
      </c>
      <c r="E41" s="55" t="s">
        <v>133</v>
      </c>
      <c r="F41" s="79"/>
      <c r="G41" s="46"/>
      <c r="H41" s="46"/>
      <c r="I41" s="46"/>
    </row>
    <row r="42" spans="1:9" ht="15" hidden="1">
      <c r="A42" s="54" t="s">
        <v>14</v>
      </c>
      <c r="B42" s="62">
        <v>706</v>
      </c>
      <c r="C42" s="55" t="s">
        <v>75</v>
      </c>
      <c r="D42" s="56"/>
      <c r="E42" s="55"/>
      <c r="F42" s="79">
        <f>F43</f>
        <v>0</v>
      </c>
      <c r="G42" s="79">
        <f aca="true" t="shared" si="3" ref="G42:I45">G43</f>
        <v>0</v>
      </c>
      <c r="H42" s="79">
        <f t="shared" si="3"/>
        <v>0</v>
      </c>
      <c r="I42" s="79">
        <f t="shared" si="3"/>
        <v>0</v>
      </c>
    </row>
    <row r="43" spans="1:9" ht="46.5" hidden="1">
      <c r="A43" s="54" t="s">
        <v>320</v>
      </c>
      <c r="B43" s="62">
        <v>706</v>
      </c>
      <c r="C43" s="55" t="s">
        <v>75</v>
      </c>
      <c r="D43" s="56" t="s">
        <v>321</v>
      </c>
      <c r="E43" s="55"/>
      <c r="F43" s="79">
        <f>F44</f>
        <v>0</v>
      </c>
      <c r="G43" s="79">
        <f t="shared" si="3"/>
        <v>0</v>
      </c>
      <c r="H43" s="79">
        <f t="shared" si="3"/>
        <v>0</v>
      </c>
      <c r="I43" s="79">
        <f t="shared" si="3"/>
        <v>0</v>
      </c>
    </row>
    <row r="44" spans="1:9" ht="46.5" hidden="1">
      <c r="A44" s="54" t="s">
        <v>349</v>
      </c>
      <c r="B44" s="62">
        <v>706</v>
      </c>
      <c r="C44" s="55" t="s">
        <v>75</v>
      </c>
      <c r="D44" s="56" t="s">
        <v>322</v>
      </c>
      <c r="E44" s="55"/>
      <c r="F44" s="79">
        <f>F45</f>
        <v>0</v>
      </c>
      <c r="G44" s="79">
        <f t="shared" si="3"/>
        <v>0</v>
      </c>
      <c r="H44" s="79">
        <f t="shared" si="3"/>
        <v>0</v>
      </c>
      <c r="I44" s="79">
        <f t="shared" si="3"/>
        <v>0</v>
      </c>
    </row>
    <row r="45" spans="1:9" ht="15" hidden="1">
      <c r="A45" s="54" t="s">
        <v>88</v>
      </c>
      <c r="B45" s="62">
        <v>706</v>
      </c>
      <c r="C45" s="55" t="s">
        <v>75</v>
      </c>
      <c r="D45" s="56" t="s">
        <v>323</v>
      </c>
      <c r="E45" s="55"/>
      <c r="F45" s="79">
        <f>F46</f>
        <v>0</v>
      </c>
      <c r="G45" s="79">
        <f t="shared" si="3"/>
        <v>0</v>
      </c>
      <c r="H45" s="79">
        <f t="shared" si="3"/>
        <v>0</v>
      </c>
      <c r="I45" s="79">
        <f t="shared" si="3"/>
        <v>0</v>
      </c>
    </row>
    <row r="46" spans="1:9" ht="15" hidden="1">
      <c r="A46" s="54" t="s">
        <v>134</v>
      </c>
      <c r="B46" s="62">
        <v>706</v>
      </c>
      <c r="C46" s="55" t="s">
        <v>75</v>
      </c>
      <c r="D46" s="56" t="s">
        <v>323</v>
      </c>
      <c r="E46" s="55" t="s">
        <v>135</v>
      </c>
      <c r="F46" s="79"/>
      <c r="G46" s="46"/>
      <c r="H46" s="46"/>
      <c r="I46" s="46"/>
    </row>
    <row r="47" spans="1:9" ht="15">
      <c r="A47" s="54" t="s">
        <v>26</v>
      </c>
      <c r="B47" s="62">
        <v>706</v>
      </c>
      <c r="C47" s="55" t="s">
        <v>76</v>
      </c>
      <c r="D47" s="56"/>
      <c r="E47" s="55"/>
      <c r="F47" s="79">
        <f>F48+F68+F54</f>
        <v>1088.012</v>
      </c>
      <c r="G47" s="79">
        <f>G48+G68+G54</f>
        <v>0</v>
      </c>
      <c r="H47" s="79">
        <f>H48+H68+H54</f>
        <v>1088.012</v>
      </c>
      <c r="I47" s="79">
        <f>I48+I68+I54</f>
        <v>0</v>
      </c>
    </row>
    <row r="48" spans="1:9" ht="46.5" hidden="1">
      <c r="A48" s="54" t="s">
        <v>29</v>
      </c>
      <c r="B48" s="62">
        <v>706</v>
      </c>
      <c r="C48" s="55" t="s">
        <v>76</v>
      </c>
      <c r="D48" s="56" t="s">
        <v>233</v>
      </c>
      <c r="E48" s="55"/>
      <c r="F48" s="79">
        <f>F49</f>
        <v>0</v>
      </c>
      <c r="G48" s="79">
        <f aca="true" t="shared" si="4" ref="G48:I49">G49</f>
        <v>0</v>
      </c>
      <c r="H48" s="79">
        <f t="shared" si="4"/>
        <v>0</v>
      </c>
      <c r="I48" s="79">
        <f t="shared" si="4"/>
        <v>0</v>
      </c>
    </row>
    <row r="49" spans="1:9" ht="30.75" hidden="1">
      <c r="A49" s="54" t="s">
        <v>237</v>
      </c>
      <c r="B49" s="62">
        <v>706</v>
      </c>
      <c r="C49" s="55" t="s">
        <v>76</v>
      </c>
      <c r="D49" s="56" t="s">
        <v>436</v>
      </c>
      <c r="E49" s="55"/>
      <c r="F49" s="79">
        <f>F50</f>
        <v>0</v>
      </c>
      <c r="G49" s="79">
        <f t="shared" si="4"/>
        <v>0</v>
      </c>
      <c r="H49" s="79">
        <f t="shared" si="4"/>
        <v>0</v>
      </c>
      <c r="I49" s="79">
        <f t="shared" si="4"/>
        <v>0</v>
      </c>
    </row>
    <row r="50" spans="1:9" ht="15" hidden="1">
      <c r="A50" s="54" t="s">
        <v>178</v>
      </c>
      <c r="B50" s="62">
        <v>706</v>
      </c>
      <c r="C50" s="55" t="s">
        <v>76</v>
      </c>
      <c r="D50" s="56" t="s">
        <v>437</v>
      </c>
      <c r="E50" s="55"/>
      <c r="F50" s="79">
        <f>F51+F52+F53</f>
        <v>0</v>
      </c>
      <c r="G50" s="79">
        <f>G51+G52+G53</f>
        <v>0</v>
      </c>
      <c r="H50" s="79">
        <f>H51+H52+H53</f>
        <v>0</v>
      </c>
      <c r="I50" s="79">
        <f>I51+I52+I53</f>
        <v>0</v>
      </c>
    </row>
    <row r="51" spans="1:9" ht="62.25" hidden="1">
      <c r="A51" s="54" t="s">
        <v>131</v>
      </c>
      <c r="B51" s="62">
        <v>706</v>
      </c>
      <c r="C51" s="55" t="s">
        <v>76</v>
      </c>
      <c r="D51" s="56" t="s">
        <v>437</v>
      </c>
      <c r="E51" s="55" t="s">
        <v>132</v>
      </c>
      <c r="F51" s="79"/>
      <c r="G51" s="46"/>
      <c r="H51" s="46"/>
      <c r="I51" s="46"/>
    </row>
    <row r="52" spans="1:9" ht="30.75" hidden="1">
      <c r="A52" s="54" t="s">
        <v>173</v>
      </c>
      <c r="B52" s="62">
        <v>706</v>
      </c>
      <c r="C52" s="55" t="s">
        <v>76</v>
      </c>
      <c r="D52" s="56" t="s">
        <v>437</v>
      </c>
      <c r="E52" s="55" t="s">
        <v>133</v>
      </c>
      <c r="F52" s="79"/>
      <c r="G52" s="46"/>
      <c r="H52" s="46"/>
      <c r="I52" s="46"/>
    </row>
    <row r="53" spans="1:9" ht="15" hidden="1">
      <c r="A53" s="54" t="s">
        <v>134</v>
      </c>
      <c r="B53" s="62">
        <v>706</v>
      </c>
      <c r="C53" s="55" t="s">
        <v>76</v>
      </c>
      <c r="D53" s="56" t="s">
        <v>437</v>
      </c>
      <c r="E53" s="55" t="s">
        <v>135</v>
      </c>
      <c r="F53" s="79"/>
      <c r="G53" s="46"/>
      <c r="H53" s="46"/>
      <c r="I53" s="46"/>
    </row>
    <row r="54" spans="1:9" ht="30.75">
      <c r="A54" s="54" t="s">
        <v>73</v>
      </c>
      <c r="B54" s="62">
        <v>706</v>
      </c>
      <c r="C54" s="55" t="s">
        <v>76</v>
      </c>
      <c r="D54" s="56" t="s">
        <v>276</v>
      </c>
      <c r="E54" s="55"/>
      <c r="F54" s="79">
        <f>F55+F65</f>
        <v>1088.012</v>
      </c>
      <c r="G54" s="79">
        <f>G55+G65</f>
        <v>0</v>
      </c>
      <c r="H54" s="79">
        <f>H55+H65</f>
        <v>1088.012</v>
      </c>
      <c r="I54" s="79">
        <f>I55+I65</f>
        <v>0</v>
      </c>
    </row>
    <row r="55" spans="1:9" ht="46.5" hidden="1">
      <c r="A55" s="54" t="s">
        <v>284</v>
      </c>
      <c r="B55" s="62">
        <v>706</v>
      </c>
      <c r="C55" s="55" t="s">
        <v>76</v>
      </c>
      <c r="D55" s="56" t="s">
        <v>285</v>
      </c>
      <c r="E55" s="55"/>
      <c r="F55" s="79">
        <f>F56+F59+F62</f>
        <v>0</v>
      </c>
      <c r="G55" s="79">
        <f>G56+G59+G62</f>
        <v>0</v>
      </c>
      <c r="H55" s="79">
        <f>H56+H59+H62</f>
        <v>0</v>
      </c>
      <c r="I55" s="79">
        <f>I56+I59+I62</f>
        <v>0</v>
      </c>
    </row>
    <row r="56" spans="1:9" ht="30.75" hidden="1">
      <c r="A56" s="54" t="s">
        <v>177</v>
      </c>
      <c r="B56" s="62">
        <v>706</v>
      </c>
      <c r="C56" s="55" t="s">
        <v>76</v>
      </c>
      <c r="D56" s="56" t="s">
        <v>289</v>
      </c>
      <c r="E56" s="55"/>
      <c r="F56" s="79">
        <f>F57+F58</f>
        <v>0</v>
      </c>
      <c r="G56" s="79">
        <f>G57+G58</f>
        <v>0</v>
      </c>
      <c r="H56" s="79">
        <f>H57+H58</f>
        <v>0</v>
      </c>
      <c r="I56" s="79">
        <f>I57+I58</f>
        <v>0</v>
      </c>
    </row>
    <row r="57" spans="1:9" ht="62.25" hidden="1">
      <c r="A57" s="54" t="s">
        <v>131</v>
      </c>
      <c r="B57" s="62">
        <v>706</v>
      </c>
      <c r="C57" s="55" t="s">
        <v>76</v>
      </c>
      <c r="D57" s="56" t="s">
        <v>289</v>
      </c>
      <c r="E57" s="55" t="s">
        <v>132</v>
      </c>
      <c r="F57" s="79"/>
      <c r="G57" s="46"/>
      <c r="H57" s="46"/>
      <c r="I57" s="46"/>
    </row>
    <row r="58" spans="1:9" ht="30.75" hidden="1">
      <c r="A58" s="54" t="s">
        <v>173</v>
      </c>
      <c r="B58" s="62">
        <v>706</v>
      </c>
      <c r="C58" s="55" t="s">
        <v>76</v>
      </c>
      <c r="D58" s="56" t="s">
        <v>289</v>
      </c>
      <c r="E58" s="55" t="s">
        <v>133</v>
      </c>
      <c r="F58" s="79"/>
      <c r="G58" s="46"/>
      <c r="H58" s="46"/>
      <c r="I58" s="46"/>
    </row>
    <row r="59" spans="1:9" ht="46.5" hidden="1">
      <c r="A59" s="54" t="s">
        <v>179</v>
      </c>
      <c r="B59" s="62">
        <v>706</v>
      </c>
      <c r="C59" s="55" t="s">
        <v>76</v>
      </c>
      <c r="D59" s="56" t="s">
        <v>287</v>
      </c>
      <c r="E59" s="55"/>
      <c r="F59" s="79">
        <f>F60+F61</f>
        <v>0</v>
      </c>
      <c r="G59" s="79">
        <f>G60+G61</f>
        <v>0</v>
      </c>
      <c r="H59" s="79">
        <f>H60+H61</f>
        <v>0</v>
      </c>
      <c r="I59" s="79">
        <f>I60+I61</f>
        <v>0</v>
      </c>
    </row>
    <row r="60" spans="1:9" ht="62.25" hidden="1">
      <c r="A60" s="54" t="s">
        <v>131</v>
      </c>
      <c r="B60" s="62">
        <v>706</v>
      </c>
      <c r="C60" s="55" t="s">
        <v>76</v>
      </c>
      <c r="D60" s="56" t="s">
        <v>287</v>
      </c>
      <c r="E60" s="55" t="s">
        <v>132</v>
      </c>
      <c r="F60" s="79"/>
      <c r="G60" s="46"/>
      <c r="H60" s="46"/>
      <c r="I60" s="46"/>
    </row>
    <row r="61" spans="1:9" ht="30.75" hidden="1">
      <c r="A61" s="54" t="s">
        <v>173</v>
      </c>
      <c r="B61" s="62">
        <v>706</v>
      </c>
      <c r="C61" s="55" t="s">
        <v>76</v>
      </c>
      <c r="D61" s="56" t="s">
        <v>287</v>
      </c>
      <c r="E61" s="55" t="s">
        <v>133</v>
      </c>
      <c r="F61" s="79"/>
      <c r="G61" s="79"/>
      <c r="H61" s="79"/>
      <c r="I61" s="79"/>
    </row>
    <row r="62" spans="1:9" ht="30.75" hidden="1">
      <c r="A62" s="54" t="s">
        <v>180</v>
      </c>
      <c r="B62" s="62">
        <v>706</v>
      </c>
      <c r="C62" s="55" t="s">
        <v>76</v>
      </c>
      <c r="D62" s="56" t="s">
        <v>288</v>
      </c>
      <c r="E62" s="55"/>
      <c r="F62" s="79">
        <f>F63+F64</f>
        <v>0</v>
      </c>
      <c r="G62" s="79">
        <f>G63+G64</f>
        <v>0</v>
      </c>
      <c r="H62" s="79">
        <f>H63+H64</f>
        <v>0</v>
      </c>
      <c r="I62" s="79">
        <f>I63+I64</f>
        <v>0</v>
      </c>
    </row>
    <row r="63" spans="1:9" ht="62.25" hidden="1">
      <c r="A63" s="54" t="s">
        <v>131</v>
      </c>
      <c r="B63" s="62">
        <v>706</v>
      </c>
      <c r="C63" s="55" t="s">
        <v>76</v>
      </c>
      <c r="D63" s="56" t="s">
        <v>288</v>
      </c>
      <c r="E63" s="55" t="s">
        <v>132</v>
      </c>
      <c r="F63" s="79"/>
      <c r="G63" s="46"/>
      <c r="H63" s="46"/>
      <c r="I63" s="46"/>
    </row>
    <row r="64" spans="1:9" ht="15" customHeight="1" hidden="1">
      <c r="A64" s="54" t="s">
        <v>173</v>
      </c>
      <c r="B64" s="62">
        <v>706</v>
      </c>
      <c r="C64" s="55" t="s">
        <v>76</v>
      </c>
      <c r="D64" s="56" t="s">
        <v>288</v>
      </c>
      <c r="E64" s="55" t="s">
        <v>133</v>
      </c>
      <c r="F64" s="79"/>
      <c r="G64" s="46"/>
      <c r="H64" s="46"/>
      <c r="I64" s="46"/>
    </row>
    <row r="65" spans="1:9" ht="30.75">
      <c r="A65" s="54" t="s">
        <v>831</v>
      </c>
      <c r="B65" s="62">
        <v>706</v>
      </c>
      <c r="C65" s="55" t="s">
        <v>76</v>
      </c>
      <c r="D65" s="56" t="s">
        <v>790</v>
      </c>
      <c r="E65" s="55"/>
      <c r="F65" s="79">
        <f aca="true" t="shared" si="5" ref="F65:I66">F66</f>
        <v>1088.012</v>
      </c>
      <c r="G65" s="79">
        <f t="shared" si="5"/>
        <v>0</v>
      </c>
      <c r="H65" s="79">
        <f t="shared" si="5"/>
        <v>1088.012</v>
      </c>
      <c r="I65" s="79">
        <f t="shared" si="5"/>
        <v>0</v>
      </c>
    </row>
    <row r="66" spans="1:9" ht="30.75">
      <c r="A66" s="54" t="s">
        <v>832</v>
      </c>
      <c r="B66" s="62">
        <v>706</v>
      </c>
      <c r="C66" s="55" t="s">
        <v>76</v>
      </c>
      <c r="D66" s="56" t="s">
        <v>789</v>
      </c>
      <c r="E66" s="55"/>
      <c r="F66" s="79">
        <f t="shared" si="5"/>
        <v>1088.012</v>
      </c>
      <c r="G66" s="79">
        <f t="shared" si="5"/>
        <v>0</v>
      </c>
      <c r="H66" s="79">
        <f t="shared" si="5"/>
        <v>1088.012</v>
      </c>
      <c r="I66" s="79">
        <f t="shared" si="5"/>
        <v>0</v>
      </c>
    </row>
    <row r="67" spans="1:9" ht="30.75">
      <c r="A67" s="54" t="s">
        <v>173</v>
      </c>
      <c r="B67" s="62">
        <v>706</v>
      </c>
      <c r="C67" s="55" t="s">
        <v>76</v>
      </c>
      <c r="D67" s="56" t="s">
        <v>789</v>
      </c>
      <c r="E67" s="55" t="s">
        <v>133</v>
      </c>
      <c r="F67" s="79">
        <v>1088.012</v>
      </c>
      <c r="G67" s="79"/>
      <c r="H67" s="79">
        <v>1088.012</v>
      </c>
      <c r="I67" s="79"/>
    </row>
    <row r="68" spans="1:9" ht="62.25">
      <c r="A68" s="54" t="s">
        <v>293</v>
      </c>
      <c r="B68" s="62">
        <v>706</v>
      </c>
      <c r="C68" s="55" t="s">
        <v>76</v>
      </c>
      <c r="D68" s="56" t="s">
        <v>294</v>
      </c>
      <c r="E68" s="55"/>
      <c r="F68" s="79">
        <f>F69</f>
        <v>0</v>
      </c>
      <c r="G68" s="79">
        <f>G69</f>
        <v>0</v>
      </c>
      <c r="H68" s="79">
        <f>H69</f>
        <v>0</v>
      </c>
      <c r="I68" s="79">
        <f>I69</f>
        <v>0</v>
      </c>
    </row>
    <row r="69" spans="1:9" ht="30.75">
      <c r="A69" s="54" t="s">
        <v>334</v>
      </c>
      <c r="B69" s="62">
        <v>706</v>
      </c>
      <c r="C69" s="55" t="s">
        <v>76</v>
      </c>
      <c r="D69" s="56" t="s">
        <v>335</v>
      </c>
      <c r="E69" s="55"/>
      <c r="F69" s="79">
        <f>F70+F72</f>
        <v>0</v>
      </c>
      <c r="G69" s="79">
        <f>G70+G72</f>
        <v>0</v>
      </c>
      <c r="H69" s="79">
        <f>H70+H72</f>
        <v>0</v>
      </c>
      <c r="I69" s="79">
        <f>I70+I72</f>
        <v>0</v>
      </c>
    </row>
    <row r="70" spans="1:9" ht="30.75">
      <c r="A70" s="54" t="s">
        <v>181</v>
      </c>
      <c r="B70" s="62">
        <v>706</v>
      </c>
      <c r="C70" s="55" t="s">
        <v>76</v>
      </c>
      <c r="D70" s="56" t="s">
        <v>338</v>
      </c>
      <c r="E70" s="55"/>
      <c r="F70" s="79">
        <f>F71</f>
        <v>-800</v>
      </c>
      <c r="G70" s="79">
        <f>G71</f>
        <v>0</v>
      </c>
      <c r="H70" s="79">
        <f>H71</f>
        <v>0</v>
      </c>
      <c r="I70" s="79">
        <f>I71</f>
        <v>-800</v>
      </c>
    </row>
    <row r="71" spans="1:9" ht="30.75">
      <c r="A71" s="54" t="s">
        <v>173</v>
      </c>
      <c r="B71" s="62">
        <v>706</v>
      </c>
      <c r="C71" s="55" t="s">
        <v>76</v>
      </c>
      <c r="D71" s="56" t="s">
        <v>338</v>
      </c>
      <c r="E71" s="55" t="s">
        <v>133</v>
      </c>
      <c r="F71" s="79">
        <v>-800</v>
      </c>
      <c r="G71" s="46"/>
      <c r="H71" s="46"/>
      <c r="I71" s="46">
        <v>-800</v>
      </c>
    </row>
    <row r="72" spans="1:9" ht="15">
      <c r="A72" s="54" t="s">
        <v>124</v>
      </c>
      <c r="B72" s="62">
        <v>706</v>
      </c>
      <c r="C72" s="55" t="s">
        <v>76</v>
      </c>
      <c r="D72" s="56" t="s">
        <v>339</v>
      </c>
      <c r="E72" s="55"/>
      <c r="F72" s="79">
        <f>F73+F74</f>
        <v>800</v>
      </c>
      <c r="G72" s="79">
        <f>G73+G74</f>
        <v>0</v>
      </c>
      <c r="H72" s="79">
        <f>H73+H74</f>
        <v>0</v>
      </c>
      <c r="I72" s="79">
        <f>I73+I74</f>
        <v>800</v>
      </c>
    </row>
    <row r="73" spans="1:9" ht="30.75">
      <c r="A73" s="54" t="s">
        <v>173</v>
      </c>
      <c r="B73" s="62">
        <v>706</v>
      </c>
      <c r="C73" s="55" t="s">
        <v>76</v>
      </c>
      <c r="D73" s="56" t="s">
        <v>339</v>
      </c>
      <c r="E73" s="55" t="s">
        <v>133</v>
      </c>
      <c r="F73" s="79">
        <v>800</v>
      </c>
      <c r="G73" s="46"/>
      <c r="H73" s="46"/>
      <c r="I73" s="46">
        <v>800</v>
      </c>
    </row>
    <row r="74" spans="1:9" ht="15" hidden="1">
      <c r="A74" s="54" t="s">
        <v>134</v>
      </c>
      <c r="B74" s="62">
        <v>706</v>
      </c>
      <c r="C74" s="55" t="s">
        <v>76</v>
      </c>
      <c r="D74" s="56" t="s">
        <v>339</v>
      </c>
      <c r="E74" s="55" t="s">
        <v>135</v>
      </c>
      <c r="F74" s="79"/>
      <c r="G74" s="79"/>
      <c r="H74" s="79"/>
      <c r="I74" s="79"/>
    </row>
    <row r="75" spans="1:9" s="53" customFormat="1" ht="15" hidden="1">
      <c r="A75" s="49" t="s">
        <v>46</v>
      </c>
      <c r="B75" s="62">
        <v>706</v>
      </c>
      <c r="C75" s="50" t="s">
        <v>47</v>
      </c>
      <c r="D75" s="51"/>
      <c r="E75" s="50"/>
      <c r="F75" s="78">
        <f>F76</f>
        <v>0</v>
      </c>
      <c r="G75" s="78">
        <f aca="true" t="shared" si="6" ref="G75:I79">G76</f>
        <v>0</v>
      </c>
      <c r="H75" s="78">
        <f t="shared" si="6"/>
        <v>0</v>
      </c>
      <c r="I75" s="78">
        <f t="shared" si="6"/>
        <v>0</v>
      </c>
    </row>
    <row r="76" spans="1:9" ht="15" hidden="1">
      <c r="A76" s="54" t="s">
        <v>49</v>
      </c>
      <c r="B76" s="62">
        <v>706</v>
      </c>
      <c r="C76" s="55" t="s">
        <v>48</v>
      </c>
      <c r="D76" s="56"/>
      <c r="E76" s="55"/>
      <c r="F76" s="79">
        <f>F77</f>
        <v>0</v>
      </c>
      <c r="G76" s="79">
        <f t="shared" si="6"/>
        <v>0</v>
      </c>
      <c r="H76" s="79">
        <f t="shared" si="6"/>
        <v>0</v>
      </c>
      <c r="I76" s="79">
        <f t="shared" si="6"/>
        <v>0</v>
      </c>
    </row>
    <row r="77" spans="1:9" ht="30.75" hidden="1">
      <c r="A77" s="54" t="s">
        <v>73</v>
      </c>
      <c r="B77" s="62">
        <v>706</v>
      </c>
      <c r="C77" s="55" t="s">
        <v>48</v>
      </c>
      <c r="D77" s="56" t="s">
        <v>276</v>
      </c>
      <c r="E77" s="55"/>
      <c r="F77" s="79">
        <f>F78</f>
        <v>0</v>
      </c>
      <c r="G77" s="79">
        <f t="shared" si="6"/>
        <v>0</v>
      </c>
      <c r="H77" s="79">
        <f t="shared" si="6"/>
        <v>0</v>
      </c>
      <c r="I77" s="79">
        <f t="shared" si="6"/>
        <v>0</v>
      </c>
    </row>
    <row r="78" spans="1:9" ht="46.5" hidden="1">
      <c r="A78" s="54" t="s">
        <v>284</v>
      </c>
      <c r="B78" s="62">
        <v>706</v>
      </c>
      <c r="C78" s="55" t="s">
        <v>48</v>
      </c>
      <c r="D78" s="56" t="s">
        <v>285</v>
      </c>
      <c r="E78" s="55"/>
      <c r="F78" s="79">
        <f>F79</f>
        <v>0</v>
      </c>
      <c r="G78" s="79">
        <f t="shared" si="6"/>
        <v>0</v>
      </c>
      <c r="H78" s="79">
        <f t="shared" si="6"/>
        <v>0</v>
      </c>
      <c r="I78" s="79">
        <f t="shared" si="6"/>
        <v>0</v>
      </c>
    </row>
    <row r="79" spans="1:9" ht="46.5" hidden="1">
      <c r="A79" s="54" t="s">
        <v>62</v>
      </c>
      <c r="B79" s="62">
        <v>706</v>
      </c>
      <c r="C79" s="55" t="s">
        <v>48</v>
      </c>
      <c r="D79" s="56" t="s">
        <v>286</v>
      </c>
      <c r="E79" s="55"/>
      <c r="F79" s="79">
        <f>F80</f>
        <v>0</v>
      </c>
      <c r="G79" s="79">
        <f t="shared" si="6"/>
        <v>0</v>
      </c>
      <c r="H79" s="79">
        <f t="shared" si="6"/>
        <v>0</v>
      </c>
      <c r="I79" s="79">
        <f t="shared" si="6"/>
        <v>0</v>
      </c>
    </row>
    <row r="80" spans="1:9" ht="15" hidden="1">
      <c r="A80" s="54" t="s">
        <v>2</v>
      </c>
      <c r="B80" s="62">
        <v>706</v>
      </c>
      <c r="C80" s="55" t="s">
        <v>48</v>
      </c>
      <c r="D80" s="56" t="s">
        <v>286</v>
      </c>
      <c r="E80" s="55" t="s">
        <v>143</v>
      </c>
      <c r="F80" s="79"/>
      <c r="G80" s="46"/>
      <c r="H80" s="46"/>
      <c r="I80" s="46"/>
    </row>
    <row r="81" spans="1:9" s="53" customFormat="1" ht="30.75" hidden="1">
      <c r="A81" s="49" t="s">
        <v>99</v>
      </c>
      <c r="B81" s="62">
        <v>706</v>
      </c>
      <c r="C81" s="50" t="s">
        <v>100</v>
      </c>
      <c r="D81" s="51"/>
      <c r="E81" s="50"/>
      <c r="F81" s="78">
        <f>F82</f>
        <v>0</v>
      </c>
      <c r="G81" s="78">
        <f>G82</f>
        <v>0</v>
      </c>
      <c r="H81" s="78">
        <f>H82</f>
        <v>0</v>
      </c>
      <c r="I81" s="78">
        <f>I82</f>
        <v>0</v>
      </c>
    </row>
    <row r="82" spans="1:9" ht="30.75" hidden="1">
      <c r="A82" s="54" t="s">
        <v>123</v>
      </c>
      <c r="B82" s="62">
        <v>706</v>
      </c>
      <c r="C82" s="55" t="s">
        <v>44</v>
      </c>
      <c r="D82" s="56"/>
      <c r="E82" s="55"/>
      <c r="F82" s="79">
        <f>F83+F94</f>
        <v>0</v>
      </c>
      <c r="G82" s="79">
        <f>G83+G94</f>
        <v>0</v>
      </c>
      <c r="H82" s="79">
        <f>H83+H94</f>
        <v>0</v>
      </c>
      <c r="I82" s="79">
        <f>I83+I94</f>
        <v>0</v>
      </c>
    </row>
    <row r="83" spans="1:9" ht="46.5" hidden="1">
      <c r="A83" s="54" t="s">
        <v>320</v>
      </c>
      <c r="B83" s="62">
        <v>706</v>
      </c>
      <c r="C83" s="55" t="s">
        <v>44</v>
      </c>
      <c r="D83" s="56" t="s">
        <v>321</v>
      </c>
      <c r="E83" s="55"/>
      <c r="F83" s="79">
        <f>F84+F89</f>
        <v>0</v>
      </c>
      <c r="G83" s="79">
        <f>G84+G89</f>
        <v>0</v>
      </c>
      <c r="H83" s="79">
        <f>H84+H89</f>
        <v>0</v>
      </c>
      <c r="I83" s="79">
        <f>I84+I89</f>
        <v>0</v>
      </c>
    </row>
    <row r="84" spans="1:9" ht="46.5" hidden="1">
      <c r="A84" s="54" t="s">
        <v>350</v>
      </c>
      <c r="B84" s="62">
        <v>706</v>
      </c>
      <c r="C84" s="55" t="s">
        <v>44</v>
      </c>
      <c r="D84" s="56" t="s">
        <v>324</v>
      </c>
      <c r="E84" s="55"/>
      <c r="F84" s="79">
        <f>F85</f>
        <v>0</v>
      </c>
      <c r="G84" s="79">
        <f>G85</f>
        <v>0</v>
      </c>
      <c r="H84" s="79">
        <f>H85</f>
        <v>0</v>
      </c>
      <c r="I84" s="79">
        <f>I85</f>
        <v>0</v>
      </c>
    </row>
    <row r="85" spans="1:9" ht="15" hidden="1">
      <c r="A85" s="54" t="s">
        <v>36</v>
      </c>
      <c r="B85" s="62">
        <v>706</v>
      </c>
      <c r="C85" s="55" t="s">
        <v>44</v>
      </c>
      <c r="D85" s="56" t="s">
        <v>325</v>
      </c>
      <c r="E85" s="55"/>
      <c r="F85" s="79">
        <f>F86+F87+F88</f>
        <v>0</v>
      </c>
      <c r="G85" s="79">
        <f>G86+G87+G88</f>
        <v>0</v>
      </c>
      <c r="H85" s="79">
        <f>H86+H87+H88</f>
        <v>0</v>
      </c>
      <c r="I85" s="79">
        <f>I86+I87+I88</f>
        <v>0</v>
      </c>
    </row>
    <row r="86" spans="1:9" ht="62.25" hidden="1">
      <c r="A86" s="54" t="s">
        <v>131</v>
      </c>
      <c r="B86" s="62">
        <v>706</v>
      </c>
      <c r="C86" s="55" t="s">
        <v>44</v>
      </c>
      <c r="D86" s="56" t="s">
        <v>325</v>
      </c>
      <c r="E86" s="55" t="s">
        <v>132</v>
      </c>
      <c r="F86" s="79"/>
      <c r="G86" s="46"/>
      <c r="H86" s="46"/>
      <c r="I86" s="46"/>
    </row>
    <row r="87" spans="1:9" ht="30.75" hidden="1">
      <c r="A87" s="54" t="s">
        <v>173</v>
      </c>
      <c r="B87" s="62">
        <v>706</v>
      </c>
      <c r="C87" s="55" t="s">
        <v>44</v>
      </c>
      <c r="D87" s="56" t="s">
        <v>325</v>
      </c>
      <c r="E87" s="55" t="s">
        <v>133</v>
      </c>
      <c r="F87" s="79"/>
      <c r="G87" s="46"/>
      <c r="H87" s="46"/>
      <c r="I87" s="46"/>
    </row>
    <row r="88" spans="1:9" ht="15" hidden="1">
      <c r="A88" s="54" t="s">
        <v>134</v>
      </c>
      <c r="B88" s="62">
        <v>706</v>
      </c>
      <c r="C88" s="55" t="s">
        <v>44</v>
      </c>
      <c r="D88" s="56" t="s">
        <v>325</v>
      </c>
      <c r="E88" s="55" t="s">
        <v>135</v>
      </c>
      <c r="F88" s="79"/>
      <c r="G88" s="46"/>
      <c r="H88" s="46"/>
      <c r="I88" s="46"/>
    </row>
    <row r="89" spans="1:9" ht="46.5" hidden="1">
      <c r="A89" s="54" t="s">
        <v>390</v>
      </c>
      <c r="B89" s="62">
        <v>706</v>
      </c>
      <c r="C89" s="55" t="s">
        <v>44</v>
      </c>
      <c r="D89" s="56" t="s">
        <v>391</v>
      </c>
      <c r="E89" s="55"/>
      <c r="F89" s="79">
        <f>F90+F92</f>
        <v>0</v>
      </c>
      <c r="G89" s="79">
        <f>G90+G92</f>
        <v>0</v>
      </c>
      <c r="H89" s="79">
        <f>H90+H92</f>
        <v>0</v>
      </c>
      <c r="I89" s="79">
        <f>I90+I92</f>
        <v>0</v>
      </c>
    </row>
    <row r="90" spans="1:9" ht="30.75" hidden="1">
      <c r="A90" s="54" t="s">
        <v>416</v>
      </c>
      <c r="B90" s="62">
        <v>706</v>
      </c>
      <c r="C90" s="55" t="s">
        <v>44</v>
      </c>
      <c r="D90" s="56" t="s">
        <v>392</v>
      </c>
      <c r="E90" s="55"/>
      <c r="F90" s="79">
        <f>F91</f>
        <v>0</v>
      </c>
      <c r="G90" s="79">
        <f>G91</f>
        <v>0</v>
      </c>
      <c r="H90" s="79">
        <f>H91</f>
        <v>0</v>
      </c>
      <c r="I90" s="79">
        <f>I91</f>
        <v>0</v>
      </c>
    </row>
    <row r="91" spans="1:9" ht="30.75" hidden="1">
      <c r="A91" s="54" t="s">
        <v>173</v>
      </c>
      <c r="B91" s="62">
        <v>706</v>
      </c>
      <c r="C91" s="55" t="s">
        <v>44</v>
      </c>
      <c r="D91" s="56" t="s">
        <v>392</v>
      </c>
      <c r="E91" s="55" t="s">
        <v>133</v>
      </c>
      <c r="F91" s="79"/>
      <c r="G91" s="46"/>
      <c r="H91" s="46"/>
      <c r="I91" s="46"/>
    </row>
    <row r="92" spans="1:9" ht="15" hidden="1">
      <c r="A92" s="54" t="s">
        <v>729</v>
      </c>
      <c r="B92" s="62">
        <v>706</v>
      </c>
      <c r="C92" s="55" t="s">
        <v>44</v>
      </c>
      <c r="D92" s="56" t="s">
        <v>733</v>
      </c>
      <c r="E92" s="55"/>
      <c r="F92" s="79">
        <f>F93</f>
        <v>0</v>
      </c>
      <c r="G92" s="79">
        <f>G93</f>
        <v>0</v>
      </c>
      <c r="H92" s="79">
        <f>H93</f>
        <v>0</v>
      </c>
      <c r="I92" s="79">
        <f>I93</f>
        <v>0</v>
      </c>
    </row>
    <row r="93" spans="1:9" ht="30.75" hidden="1">
      <c r="A93" s="54" t="s">
        <v>173</v>
      </c>
      <c r="B93" s="62">
        <v>706</v>
      </c>
      <c r="C93" s="55" t="s">
        <v>44</v>
      </c>
      <c r="D93" s="56" t="s">
        <v>733</v>
      </c>
      <c r="E93" s="55" t="s">
        <v>133</v>
      </c>
      <c r="F93" s="79"/>
      <c r="G93" s="79"/>
      <c r="H93" s="79"/>
      <c r="I93" s="79"/>
    </row>
    <row r="94" spans="1:9" ht="30.75" hidden="1">
      <c r="A94" s="54" t="s">
        <v>326</v>
      </c>
      <c r="B94" s="62">
        <v>706</v>
      </c>
      <c r="C94" s="55" t="s">
        <v>44</v>
      </c>
      <c r="D94" s="56" t="s">
        <v>327</v>
      </c>
      <c r="E94" s="55"/>
      <c r="F94" s="79">
        <f>F95+F98</f>
        <v>0</v>
      </c>
      <c r="G94" s="79">
        <f>G95+G98</f>
        <v>0</v>
      </c>
      <c r="H94" s="79">
        <f>H95+H98</f>
        <v>0</v>
      </c>
      <c r="I94" s="79">
        <f>I95+I98</f>
        <v>0</v>
      </c>
    </row>
    <row r="95" spans="1:9" ht="15" hidden="1">
      <c r="A95" s="54"/>
      <c r="B95" s="62"/>
      <c r="C95" s="55"/>
      <c r="D95" s="56"/>
      <c r="E95" s="55"/>
      <c r="F95" s="79"/>
      <c r="G95" s="79"/>
      <c r="H95" s="79"/>
      <c r="I95" s="79"/>
    </row>
    <row r="96" spans="1:9" ht="15" hidden="1">
      <c r="A96" s="54"/>
      <c r="B96" s="62"/>
      <c r="C96" s="55"/>
      <c r="D96" s="56"/>
      <c r="E96" s="55"/>
      <c r="F96" s="79"/>
      <c r="G96" s="79"/>
      <c r="H96" s="79"/>
      <c r="I96" s="79"/>
    </row>
    <row r="97" spans="1:9" ht="15" hidden="1">
      <c r="A97" s="54"/>
      <c r="B97" s="62"/>
      <c r="C97" s="55"/>
      <c r="D97" s="56"/>
      <c r="E97" s="55"/>
      <c r="F97" s="79"/>
      <c r="G97" s="46"/>
      <c r="H97" s="46"/>
      <c r="I97" s="46"/>
    </row>
    <row r="98" spans="1:9" ht="30.75" hidden="1">
      <c r="A98" s="54" t="s">
        <v>331</v>
      </c>
      <c r="B98" s="62">
        <v>706</v>
      </c>
      <c r="C98" s="55" t="s">
        <v>44</v>
      </c>
      <c r="D98" s="56" t="s">
        <v>333</v>
      </c>
      <c r="E98" s="55"/>
      <c r="F98" s="79">
        <f aca="true" t="shared" si="7" ref="F98:I99">F99</f>
        <v>0</v>
      </c>
      <c r="G98" s="79">
        <f t="shared" si="7"/>
        <v>0</v>
      </c>
      <c r="H98" s="79">
        <f t="shared" si="7"/>
        <v>0</v>
      </c>
      <c r="I98" s="79">
        <f t="shared" si="7"/>
        <v>0</v>
      </c>
    </row>
    <row r="99" spans="1:9" ht="15" hidden="1">
      <c r="A99" s="54" t="s">
        <v>729</v>
      </c>
      <c r="B99" s="62">
        <v>706</v>
      </c>
      <c r="C99" s="55" t="s">
        <v>44</v>
      </c>
      <c r="D99" s="56" t="s">
        <v>725</v>
      </c>
      <c r="E99" s="55"/>
      <c r="F99" s="79">
        <f t="shared" si="7"/>
        <v>0</v>
      </c>
      <c r="G99" s="79">
        <f t="shared" si="7"/>
        <v>0</v>
      </c>
      <c r="H99" s="79">
        <f t="shared" si="7"/>
        <v>0</v>
      </c>
      <c r="I99" s="79">
        <f t="shared" si="7"/>
        <v>0</v>
      </c>
    </row>
    <row r="100" spans="1:9" ht="30.75" hidden="1">
      <c r="A100" s="54" t="s">
        <v>173</v>
      </c>
      <c r="B100" s="62">
        <v>706</v>
      </c>
      <c r="C100" s="55" t="s">
        <v>44</v>
      </c>
      <c r="D100" s="56" t="s">
        <v>725</v>
      </c>
      <c r="E100" s="55" t="s">
        <v>133</v>
      </c>
      <c r="F100" s="79"/>
      <c r="G100" s="79"/>
      <c r="H100" s="79"/>
      <c r="I100" s="79"/>
    </row>
    <row r="101" spans="1:9" s="53" customFormat="1" ht="15">
      <c r="A101" s="49" t="s">
        <v>101</v>
      </c>
      <c r="B101" s="62">
        <v>706</v>
      </c>
      <c r="C101" s="50" t="s">
        <v>102</v>
      </c>
      <c r="D101" s="51"/>
      <c r="E101" s="50"/>
      <c r="F101" s="78">
        <f>F102+F131+F136+F145</f>
        <v>14000</v>
      </c>
      <c r="G101" s="78">
        <f>G102+G131+G136+G145</f>
        <v>6000</v>
      </c>
      <c r="H101" s="78">
        <f>H102+H131+H136+H145</f>
        <v>0</v>
      </c>
      <c r="I101" s="78">
        <f>I102+I131+I136+I145</f>
        <v>8000</v>
      </c>
    </row>
    <row r="102" spans="1:9" ht="15" hidden="1">
      <c r="A102" s="54" t="s">
        <v>32</v>
      </c>
      <c r="B102" s="62">
        <v>706</v>
      </c>
      <c r="C102" s="55" t="s">
        <v>31</v>
      </c>
      <c r="D102" s="56"/>
      <c r="E102" s="55"/>
      <c r="F102" s="79">
        <f>F103+F127</f>
        <v>0</v>
      </c>
      <c r="G102" s="79">
        <f>G103+G127</f>
        <v>0</v>
      </c>
      <c r="H102" s="79">
        <f>H103+H127</f>
        <v>0</v>
      </c>
      <c r="I102" s="79">
        <f>I103+I127</f>
        <v>0</v>
      </c>
    </row>
    <row r="103" spans="1:9" ht="62.25" hidden="1">
      <c r="A103" s="54" t="s">
        <v>70</v>
      </c>
      <c r="B103" s="62">
        <v>706</v>
      </c>
      <c r="C103" s="55" t="s">
        <v>31</v>
      </c>
      <c r="D103" s="56" t="s">
        <v>258</v>
      </c>
      <c r="E103" s="55"/>
      <c r="F103" s="79">
        <f>F104+F117+F121</f>
        <v>0</v>
      </c>
      <c r="G103" s="79">
        <f>G104+G117+G121</f>
        <v>0</v>
      </c>
      <c r="H103" s="79">
        <f>H104+H117+H121</f>
        <v>0</v>
      </c>
      <c r="I103" s="79">
        <f>I104+I117+I121</f>
        <v>0</v>
      </c>
    </row>
    <row r="104" spans="1:9" ht="30.75" hidden="1">
      <c r="A104" s="57" t="s">
        <v>404</v>
      </c>
      <c r="B104" s="62">
        <v>706</v>
      </c>
      <c r="C104" s="55" t="s">
        <v>31</v>
      </c>
      <c r="D104" s="58" t="s">
        <v>393</v>
      </c>
      <c r="E104" s="59"/>
      <c r="F104" s="89">
        <f>F105+F108+F111+F114</f>
        <v>0</v>
      </c>
      <c r="G104" s="89">
        <f>G105+G108+G111+G114</f>
        <v>0</v>
      </c>
      <c r="H104" s="89">
        <f>H105+H108+H111+H114</f>
        <v>0</v>
      </c>
      <c r="I104" s="89">
        <f>I105+I108+I111+I114</f>
        <v>0</v>
      </c>
    </row>
    <row r="105" spans="1:9" ht="46.5" hidden="1">
      <c r="A105" s="54" t="s">
        <v>405</v>
      </c>
      <c r="B105" s="62">
        <v>706</v>
      </c>
      <c r="C105" s="55" t="s">
        <v>31</v>
      </c>
      <c r="D105" s="56" t="s">
        <v>394</v>
      </c>
      <c r="E105" s="55"/>
      <c r="F105" s="79">
        <f>F106</f>
        <v>0</v>
      </c>
      <c r="G105" s="79">
        <f aca="true" t="shared" si="8" ref="G105:I106">G106</f>
        <v>0</v>
      </c>
      <c r="H105" s="79">
        <f t="shared" si="8"/>
        <v>0</v>
      </c>
      <c r="I105" s="79">
        <f t="shared" si="8"/>
        <v>0</v>
      </c>
    </row>
    <row r="106" spans="1:9" ht="15" hidden="1">
      <c r="A106" s="54" t="s">
        <v>33</v>
      </c>
      <c r="B106" s="62">
        <v>706</v>
      </c>
      <c r="C106" s="55" t="s">
        <v>31</v>
      </c>
      <c r="D106" s="56" t="s">
        <v>395</v>
      </c>
      <c r="E106" s="55"/>
      <c r="F106" s="79">
        <f>F107</f>
        <v>0</v>
      </c>
      <c r="G106" s="79">
        <f t="shared" si="8"/>
        <v>0</v>
      </c>
      <c r="H106" s="79">
        <f t="shared" si="8"/>
        <v>0</v>
      </c>
      <c r="I106" s="79">
        <f t="shared" si="8"/>
        <v>0</v>
      </c>
    </row>
    <row r="107" spans="1:9" ht="15" hidden="1">
      <c r="A107" s="54" t="s">
        <v>134</v>
      </c>
      <c r="B107" s="62">
        <v>706</v>
      </c>
      <c r="C107" s="55" t="s">
        <v>31</v>
      </c>
      <c r="D107" s="56" t="s">
        <v>395</v>
      </c>
      <c r="E107" s="55" t="s">
        <v>135</v>
      </c>
      <c r="F107" s="79"/>
      <c r="G107" s="46"/>
      <c r="H107" s="46"/>
      <c r="I107" s="46"/>
    </row>
    <row r="108" spans="1:9" ht="30.75" hidden="1">
      <c r="A108" s="54" t="s">
        <v>406</v>
      </c>
      <c r="B108" s="62">
        <v>706</v>
      </c>
      <c r="C108" s="55" t="s">
        <v>31</v>
      </c>
      <c r="D108" s="56" t="s">
        <v>407</v>
      </c>
      <c r="E108" s="55"/>
      <c r="F108" s="79">
        <f>F109</f>
        <v>0</v>
      </c>
      <c r="G108" s="79">
        <f aca="true" t="shared" si="9" ref="G108:I109">G109</f>
        <v>0</v>
      </c>
      <c r="H108" s="79">
        <f t="shared" si="9"/>
        <v>0</v>
      </c>
      <c r="I108" s="79">
        <f t="shared" si="9"/>
        <v>0</v>
      </c>
    </row>
    <row r="109" spans="1:9" ht="15" hidden="1">
      <c r="A109" s="54" t="s">
        <v>33</v>
      </c>
      <c r="B109" s="62">
        <v>706</v>
      </c>
      <c r="C109" s="55" t="s">
        <v>31</v>
      </c>
      <c r="D109" s="56" t="s">
        <v>414</v>
      </c>
      <c r="E109" s="55"/>
      <c r="F109" s="79">
        <f>F110</f>
        <v>0</v>
      </c>
      <c r="G109" s="79">
        <f t="shared" si="9"/>
        <v>0</v>
      </c>
      <c r="H109" s="79">
        <f t="shared" si="9"/>
        <v>0</v>
      </c>
      <c r="I109" s="79">
        <f t="shared" si="9"/>
        <v>0</v>
      </c>
    </row>
    <row r="110" spans="1:9" ht="15" hidden="1">
      <c r="A110" s="54" t="s">
        <v>134</v>
      </c>
      <c r="B110" s="62">
        <v>706</v>
      </c>
      <c r="C110" s="55" t="s">
        <v>31</v>
      </c>
      <c r="D110" s="56" t="s">
        <v>414</v>
      </c>
      <c r="E110" s="55" t="s">
        <v>135</v>
      </c>
      <c r="F110" s="79"/>
      <c r="G110" s="46"/>
      <c r="H110" s="46"/>
      <c r="I110" s="46"/>
    </row>
    <row r="111" spans="1:9" ht="30.75" hidden="1">
      <c r="A111" s="54" t="s">
        <v>344</v>
      </c>
      <c r="B111" s="62">
        <v>706</v>
      </c>
      <c r="C111" s="55" t="s">
        <v>31</v>
      </c>
      <c r="D111" s="56" t="s">
        <v>408</v>
      </c>
      <c r="E111" s="55"/>
      <c r="F111" s="79">
        <f>F112</f>
        <v>0</v>
      </c>
      <c r="G111" s="79">
        <f aca="true" t="shared" si="10" ref="G111:I112">G112</f>
        <v>0</v>
      </c>
      <c r="H111" s="79">
        <f t="shared" si="10"/>
        <v>0</v>
      </c>
      <c r="I111" s="79">
        <f t="shared" si="10"/>
        <v>0</v>
      </c>
    </row>
    <row r="112" spans="1:9" ht="30.75" hidden="1">
      <c r="A112" s="54" t="s">
        <v>137</v>
      </c>
      <c r="B112" s="62">
        <v>706</v>
      </c>
      <c r="C112" s="55" t="s">
        <v>31</v>
      </c>
      <c r="D112" s="56" t="s">
        <v>409</v>
      </c>
      <c r="E112" s="55"/>
      <c r="F112" s="79">
        <f>F113</f>
        <v>0</v>
      </c>
      <c r="G112" s="79">
        <f t="shared" si="10"/>
        <v>0</v>
      </c>
      <c r="H112" s="79">
        <f t="shared" si="10"/>
        <v>0</v>
      </c>
      <c r="I112" s="79">
        <f t="shared" si="10"/>
        <v>0</v>
      </c>
    </row>
    <row r="113" spans="1:9" ht="30.75" hidden="1">
      <c r="A113" s="54" t="s">
        <v>140</v>
      </c>
      <c r="B113" s="62">
        <v>706</v>
      </c>
      <c r="C113" s="55" t="s">
        <v>31</v>
      </c>
      <c r="D113" s="56" t="s">
        <v>409</v>
      </c>
      <c r="E113" s="55" t="s">
        <v>141</v>
      </c>
      <c r="F113" s="79"/>
      <c r="G113" s="46"/>
      <c r="H113" s="46"/>
      <c r="I113" s="46"/>
    </row>
    <row r="114" spans="1:9" ht="62.25" hidden="1">
      <c r="A114" s="54" t="s">
        <v>345</v>
      </c>
      <c r="B114" s="62">
        <v>706</v>
      </c>
      <c r="C114" s="55" t="s">
        <v>31</v>
      </c>
      <c r="D114" s="56" t="s">
        <v>410</v>
      </c>
      <c r="E114" s="55"/>
      <c r="F114" s="79">
        <f>F115</f>
        <v>0</v>
      </c>
      <c r="G114" s="79">
        <f aca="true" t="shared" si="11" ref="G114:I115">G115</f>
        <v>0</v>
      </c>
      <c r="H114" s="79">
        <f t="shared" si="11"/>
        <v>0</v>
      </c>
      <c r="I114" s="79">
        <f t="shared" si="11"/>
        <v>0</v>
      </c>
    </row>
    <row r="115" spans="1:9" ht="15" hidden="1">
      <c r="A115" s="54" t="s">
        <v>33</v>
      </c>
      <c r="B115" s="62">
        <v>706</v>
      </c>
      <c r="C115" s="55" t="s">
        <v>31</v>
      </c>
      <c r="D115" s="56" t="s">
        <v>415</v>
      </c>
      <c r="E115" s="55"/>
      <c r="F115" s="79">
        <f>F116</f>
        <v>0</v>
      </c>
      <c r="G115" s="79">
        <f t="shared" si="11"/>
        <v>0</v>
      </c>
      <c r="H115" s="79">
        <f t="shared" si="11"/>
        <v>0</v>
      </c>
      <c r="I115" s="79">
        <f t="shared" si="11"/>
        <v>0</v>
      </c>
    </row>
    <row r="116" spans="1:9" ht="15" customHeight="1" hidden="1">
      <c r="A116" s="54" t="s">
        <v>173</v>
      </c>
      <c r="B116" s="62">
        <v>706</v>
      </c>
      <c r="C116" s="55" t="s">
        <v>31</v>
      </c>
      <c r="D116" s="56" t="s">
        <v>415</v>
      </c>
      <c r="E116" s="55" t="s">
        <v>133</v>
      </c>
      <c r="F116" s="79"/>
      <c r="G116" s="46"/>
      <c r="H116" s="46"/>
      <c r="I116" s="46"/>
    </row>
    <row r="117" spans="1:9" ht="15" hidden="1">
      <c r="A117" s="54" t="s">
        <v>399</v>
      </c>
      <c r="B117" s="62">
        <v>706</v>
      </c>
      <c r="C117" s="55" t="s">
        <v>31</v>
      </c>
      <c r="D117" s="56" t="s">
        <v>396</v>
      </c>
      <c r="E117" s="55"/>
      <c r="F117" s="79">
        <f>F118</f>
        <v>0</v>
      </c>
      <c r="G117" s="79">
        <f aca="true" t="shared" si="12" ref="G117:I119">G118</f>
        <v>0</v>
      </c>
      <c r="H117" s="79">
        <f t="shared" si="12"/>
        <v>0</v>
      </c>
      <c r="I117" s="79">
        <f t="shared" si="12"/>
        <v>0</v>
      </c>
    </row>
    <row r="118" spans="1:9" ht="30.75" hidden="1">
      <c r="A118" s="54" t="s">
        <v>402</v>
      </c>
      <c r="B118" s="62">
        <v>706</v>
      </c>
      <c r="C118" s="55" t="s">
        <v>31</v>
      </c>
      <c r="D118" s="56" t="s">
        <v>397</v>
      </c>
      <c r="E118" s="55"/>
      <c r="F118" s="79">
        <f>F119</f>
        <v>0</v>
      </c>
      <c r="G118" s="79">
        <f t="shared" si="12"/>
        <v>0</v>
      </c>
      <c r="H118" s="79">
        <f t="shared" si="12"/>
        <v>0</v>
      </c>
      <c r="I118" s="79">
        <f t="shared" si="12"/>
        <v>0</v>
      </c>
    </row>
    <row r="119" spans="1:9" ht="15" hidden="1">
      <c r="A119" s="54" t="s">
        <v>33</v>
      </c>
      <c r="B119" s="62">
        <v>706</v>
      </c>
      <c r="C119" s="55" t="s">
        <v>31</v>
      </c>
      <c r="D119" s="56" t="s">
        <v>398</v>
      </c>
      <c r="E119" s="55"/>
      <c r="F119" s="79">
        <f>F120</f>
        <v>0</v>
      </c>
      <c r="G119" s="79">
        <f t="shared" si="12"/>
        <v>0</v>
      </c>
      <c r="H119" s="79">
        <f t="shared" si="12"/>
        <v>0</v>
      </c>
      <c r="I119" s="79">
        <f t="shared" si="12"/>
        <v>0</v>
      </c>
    </row>
    <row r="120" spans="1:9" ht="15" hidden="1">
      <c r="A120" s="54" t="s">
        <v>134</v>
      </c>
      <c r="B120" s="62">
        <v>706</v>
      </c>
      <c r="C120" s="55" t="s">
        <v>31</v>
      </c>
      <c r="D120" s="56" t="s">
        <v>398</v>
      </c>
      <c r="E120" s="55" t="s">
        <v>135</v>
      </c>
      <c r="F120" s="79"/>
      <c r="G120" s="46"/>
      <c r="H120" s="46"/>
      <c r="I120" s="46"/>
    </row>
    <row r="121" spans="1:9" ht="30.75" hidden="1">
      <c r="A121" s="57" t="s">
        <v>403</v>
      </c>
      <c r="B121" s="62">
        <v>706</v>
      </c>
      <c r="C121" s="55" t="s">
        <v>31</v>
      </c>
      <c r="D121" s="58" t="s">
        <v>400</v>
      </c>
      <c r="E121" s="59"/>
      <c r="F121" s="89">
        <f>F122</f>
        <v>0</v>
      </c>
      <c r="G121" s="89">
        <f>G122</f>
        <v>0</v>
      </c>
      <c r="H121" s="89">
        <f>H122</f>
        <v>0</v>
      </c>
      <c r="I121" s="89">
        <f>I122</f>
        <v>0</v>
      </c>
    </row>
    <row r="122" spans="1:9" ht="30.75" hidden="1">
      <c r="A122" s="54" t="s">
        <v>387</v>
      </c>
      <c r="B122" s="62">
        <v>706</v>
      </c>
      <c r="C122" s="55" t="s">
        <v>31</v>
      </c>
      <c r="D122" s="56" t="s">
        <v>401</v>
      </c>
      <c r="E122" s="55"/>
      <c r="F122" s="79">
        <f>F123+F125</f>
        <v>0</v>
      </c>
      <c r="G122" s="79">
        <f>G123+G125</f>
        <v>0</v>
      </c>
      <c r="H122" s="79">
        <f>H123+H125</f>
        <v>0</v>
      </c>
      <c r="I122" s="79">
        <f>I123+I125</f>
        <v>0</v>
      </c>
    </row>
    <row r="123" spans="1:9" ht="78" hidden="1">
      <c r="A123" s="54" t="s">
        <v>63</v>
      </c>
      <c r="B123" s="62">
        <v>706</v>
      </c>
      <c r="C123" s="55" t="s">
        <v>31</v>
      </c>
      <c r="D123" s="56" t="s">
        <v>412</v>
      </c>
      <c r="E123" s="55"/>
      <c r="F123" s="79">
        <f>F124</f>
        <v>0</v>
      </c>
      <c r="G123" s="79">
        <f>G124</f>
        <v>0</v>
      </c>
      <c r="H123" s="79">
        <f>H124</f>
        <v>0</v>
      </c>
      <c r="I123" s="79">
        <f>I124</f>
        <v>0</v>
      </c>
    </row>
    <row r="124" spans="1:9" ht="30.75" hidden="1">
      <c r="A124" s="54" t="s">
        <v>173</v>
      </c>
      <c r="B124" s="62">
        <v>706</v>
      </c>
      <c r="C124" s="55" t="s">
        <v>31</v>
      </c>
      <c r="D124" s="56" t="s">
        <v>412</v>
      </c>
      <c r="E124" s="55" t="s">
        <v>133</v>
      </c>
      <c r="F124" s="79"/>
      <c r="G124" s="46"/>
      <c r="H124" s="46"/>
      <c r="I124" s="46"/>
    </row>
    <row r="125" spans="1:9" ht="46.5" hidden="1">
      <c r="A125" s="54" t="s">
        <v>354</v>
      </c>
      <c r="B125" s="62">
        <v>706</v>
      </c>
      <c r="C125" s="55" t="s">
        <v>31</v>
      </c>
      <c r="D125" s="56" t="s">
        <v>413</v>
      </c>
      <c r="E125" s="55"/>
      <c r="F125" s="79">
        <f>F126</f>
        <v>0</v>
      </c>
      <c r="G125" s="79">
        <f>G126</f>
        <v>0</v>
      </c>
      <c r="H125" s="79">
        <f>H126</f>
        <v>0</v>
      </c>
      <c r="I125" s="79">
        <f>I126</f>
        <v>0</v>
      </c>
    </row>
    <row r="126" spans="1:9" ht="30.75" hidden="1">
      <c r="A126" s="54" t="s">
        <v>173</v>
      </c>
      <c r="B126" s="62">
        <v>706</v>
      </c>
      <c r="C126" s="55" t="s">
        <v>31</v>
      </c>
      <c r="D126" s="56" t="s">
        <v>413</v>
      </c>
      <c r="E126" s="55" t="s">
        <v>133</v>
      </c>
      <c r="F126" s="79"/>
      <c r="G126" s="46"/>
      <c r="H126" s="46"/>
      <c r="I126" s="46"/>
    </row>
    <row r="127" spans="1:9" ht="62.25" hidden="1">
      <c r="A127" s="54" t="s">
        <v>293</v>
      </c>
      <c r="B127" s="62">
        <v>706</v>
      </c>
      <c r="C127" s="55" t="s">
        <v>31</v>
      </c>
      <c r="D127" s="56" t="s">
        <v>294</v>
      </c>
      <c r="E127" s="55"/>
      <c r="F127" s="79">
        <f>F128</f>
        <v>0</v>
      </c>
      <c r="G127" s="79">
        <f aca="true" t="shared" si="13" ref="G127:I129">G128</f>
        <v>0</v>
      </c>
      <c r="H127" s="79">
        <f t="shared" si="13"/>
        <v>0</v>
      </c>
      <c r="I127" s="79">
        <f t="shared" si="13"/>
        <v>0</v>
      </c>
    </row>
    <row r="128" spans="1:9" ht="30.75" hidden="1">
      <c r="A128" s="54" t="s">
        <v>295</v>
      </c>
      <c r="B128" s="62">
        <v>706</v>
      </c>
      <c r="C128" s="55" t="s">
        <v>31</v>
      </c>
      <c r="D128" s="56" t="s">
        <v>296</v>
      </c>
      <c r="E128" s="55"/>
      <c r="F128" s="79">
        <f>F129</f>
        <v>0</v>
      </c>
      <c r="G128" s="79">
        <f t="shared" si="13"/>
        <v>0</v>
      </c>
      <c r="H128" s="79">
        <f t="shared" si="13"/>
        <v>0</v>
      </c>
      <c r="I128" s="79">
        <f t="shared" si="13"/>
        <v>0</v>
      </c>
    </row>
    <row r="129" spans="1:9" ht="46.5" hidden="1">
      <c r="A129" s="54" t="s">
        <v>739</v>
      </c>
      <c r="B129" s="62">
        <v>706</v>
      </c>
      <c r="C129" s="55" t="s">
        <v>31</v>
      </c>
      <c r="D129" s="56" t="s">
        <v>738</v>
      </c>
      <c r="E129" s="55"/>
      <c r="F129" s="79">
        <f>F130</f>
        <v>0</v>
      </c>
      <c r="G129" s="79">
        <f t="shared" si="13"/>
        <v>0</v>
      </c>
      <c r="H129" s="79">
        <f t="shared" si="13"/>
        <v>0</v>
      </c>
      <c r="I129" s="79">
        <f t="shared" si="13"/>
        <v>0</v>
      </c>
    </row>
    <row r="130" spans="1:9" ht="30.75" hidden="1">
      <c r="A130" s="54" t="s">
        <v>182</v>
      </c>
      <c r="B130" s="62">
        <v>706</v>
      </c>
      <c r="C130" s="55" t="s">
        <v>31</v>
      </c>
      <c r="D130" s="56" t="s">
        <v>738</v>
      </c>
      <c r="E130" s="55" t="s">
        <v>148</v>
      </c>
      <c r="F130" s="79"/>
      <c r="G130" s="79"/>
      <c r="H130" s="79"/>
      <c r="I130" s="79"/>
    </row>
    <row r="131" spans="1:9" ht="15" hidden="1">
      <c r="A131" s="54" t="s">
        <v>151</v>
      </c>
      <c r="B131" s="62">
        <v>706</v>
      </c>
      <c r="C131" s="55" t="s">
        <v>150</v>
      </c>
      <c r="D131" s="60"/>
      <c r="E131" s="61"/>
      <c r="F131" s="79">
        <f>F132</f>
        <v>0</v>
      </c>
      <c r="G131" s="79">
        <f aca="true" t="shared" si="14" ref="G131:I134">G132</f>
        <v>0</v>
      </c>
      <c r="H131" s="79">
        <f t="shared" si="14"/>
        <v>0</v>
      </c>
      <c r="I131" s="79">
        <f t="shared" si="14"/>
        <v>0</v>
      </c>
    </row>
    <row r="132" spans="1:9" ht="46.5" hidden="1">
      <c r="A132" s="54" t="s">
        <v>72</v>
      </c>
      <c r="B132" s="62">
        <v>706</v>
      </c>
      <c r="C132" s="55" t="s">
        <v>150</v>
      </c>
      <c r="D132" s="62" t="s">
        <v>311</v>
      </c>
      <c r="E132" s="45"/>
      <c r="F132" s="79">
        <f>F133</f>
        <v>0</v>
      </c>
      <c r="G132" s="79">
        <f t="shared" si="14"/>
        <v>0</v>
      </c>
      <c r="H132" s="79">
        <f t="shared" si="14"/>
        <v>0</v>
      </c>
      <c r="I132" s="79">
        <f t="shared" si="14"/>
        <v>0</v>
      </c>
    </row>
    <row r="133" spans="1:9" ht="30.75" hidden="1">
      <c r="A133" s="54" t="s">
        <v>315</v>
      </c>
      <c r="B133" s="62">
        <v>706</v>
      </c>
      <c r="C133" s="55" t="s">
        <v>150</v>
      </c>
      <c r="D133" s="62" t="s">
        <v>316</v>
      </c>
      <c r="E133" s="45"/>
      <c r="F133" s="79">
        <f>F134</f>
        <v>0</v>
      </c>
      <c r="G133" s="79">
        <f t="shared" si="14"/>
        <v>0</v>
      </c>
      <c r="H133" s="79">
        <f t="shared" si="14"/>
        <v>0</v>
      </c>
      <c r="I133" s="79">
        <f t="shared" si="14"/>
        <v>0</v>
      </c>
    </row>
    <row r="134" spans="1:9" ht="15" hidden="1">
      <c r="A134" s="54" t="s">
        <v>152</v>
      </c>
      <c r="B134" s="62">
        <v>706</v>
      </c>
      <c r="C134" s="55" t="s">
        <v>150</v>
      </c>
      <c r="D134" s="62" t="s">
        <v>317</v>
      </c>
      <c r="E134" s="61"/>
      <c r="F134" s="79">
        <f>F135</f>
        <v>0</v>
      </c>
      <c r="G134" s="79">
        <f t="shared" si="14"/>
        <v>0</v>
      </c>
      <c r="H134" s="79">
        <f t="shared" si="14"/>
        <v>0</v>
      </c>
      <c r="I134" s="79">
        <f t="shared" si="14"/>
        <v>0</v>
      </c>
    </row>
    <row r="135" spans="1:9" ht="15" hidden="1">
      <c r="A135" s="54" t="s">
        <v>134</v>
      </c>
      <c r="B135" s="62">
        <v>706</v>
      </c>
      <c r="C135" s="55" t="s">
        <v>150</v>
      </c>
      <c r="D135" s="62" t="s">
        <v>317</v>
      </c>
      <c r="E135" s="55" t="s">
        <v>135</v>
      </c>
      <c r="F135" s="79"/>
      <c r="G135" s="46"/>
      <c r="H135" s="46"/>
      <c r="I135" s="46"/>
    </row>
    <row r="136" spans="1:9" ht="15">
      <c r="A136" s="54" t="s">
        <v>1</v>
      </c>
      <c r="B136" s="62">
        <v>706</v>
      </c>
      <c r="C136" s="55" t="s">
        <v>111</v>
      </c>
      <c r="D136" s="62"/>
      <c r="E136" s="55"/>
      <c r="F136" s="79">
        <f>F137</f>
        <v>14000</v>
      </c>
      <c r="G136" s="79">
        <f aca="true" t="shared" si="15" ref="G136:I137">G137</f>
        <v>6000</v>
      </c>
      <c r="H136" s="79">
        <f t="shared" si="15"/>
        <v>0</v>
      </c>
      <c r="I136" s="79">
        <f t="shared" si="15"/>
        <v>8000</v>
      </c>
    </row>
    <row r="137" spans="1:9" ht="46.5">
      <c r="A137" s="54" t="s">
        <v>72</v>
      </c>
      <c r="B137" s="62">
        <v>706</v>
      </c>
      <c r="C137" s="55" t="s">
        <v>111</v>
      </c>
      <c r="D137" s="62" t="s">
        <v>311</v>
      </c>
      <c r="E137" s="55"/>
      <c r="F137" s="79">
        <f>F138</f>
        <v>14000</v>
      </c>
      <c r="G137" s="79">
        <f t="shared" si="15"/>
        <v>6000</v>
      </c>
      <c r="H137" s="79">
        <f t="shared" si="15"/>
        <v>0</v>
      </c>
      <c r="I137" s="79">
        <f t="shared" si="15"/>
        <v>8000</v>
      </c>
    </row>
    <row r="138" spans="1:9" ht="30.75">
      <c r="A138" s="54" t="s">
        <v>312</v>
      </c>
      <c r="B138" s="62">
        <v>706</v>
      </c>
      <c r="C138" s="55" t="s">
        <v>111</v>
      </c>
      <c r="D138" s="62" t="s">
        <v>313</v>
      </c>
      <c r="E138" s="55"/>
      <c r="F138" s="79">
        <f>F139+F142</f>
        <v>14000</v>
      </c>
      <c r="G138" s="79">
        <f>G139+G142</f>
        <v>6000</v>
      </c>
      <c r="H138" s="79">
        <f>H139+H142</f>
        <v>0</v>
      </c>
      <c r="I138" s="79">
        <f>I139+I142</f>
        <v>8000</v>
      </c>
    </row>
    <row r="139" spans="1:9" ht="15">
      <c r="A139" s="54" t="s">
        <v>35</v>
      </c>
      <c r="B139" s="62">
        <v>706</v>
      </c>
      <c r="C139" s="55" t="s">
        <v>111</v>
      </c>
      <c r="D139" s="56" t="s">
        <v>314</v>
      </c>
      <c r="E139" s="55"/>
      <c r="F139" s="79">
        <f>F140+F141</f>
        <v>14000</v>
      </c>
      <c r="G139" s="79">
        <f>G140+G141</f>
        <v>6000</v>
      </c>
      <c r="H139" s="79">
        <f>H140+H141</f>
        <v>0</v>
      </c>
      <c r="I139" s="79">
        <f>I140+I141</f>
        <v>8000</v>
      </c>
    </row>
    <row r="140" spans="1:9" ht="30.75" hidden="1">
      <c r="A140" s="54" t="s">
        <v>173</v>
      </c>
      <c r="B140" s="62">
        <v>706</v>
      </c>
      <c r="C140" s="55" t="s">
        <v>111</v>
      </c>
      <c r="D140" s="56" t="s">
        <v>314</v>
      </c>
      <c r="E140" s="55" t="s">
        <v>133</v>
      </c>
      <c r="F140" s="79"/>
      <c r="G140" s="46"/>
      <c r="H140" s="46"/>
      <c r="I140" s="46"/>
    </row>
    <row r="141" spans="1:9" ht="15">
      <c r="A141" s="54" t="s">
        <v>2</v>
      </c>
      <c r="B141" s="62">
        <v>706</v>
      </c>
      <c r="C141" s="55" t="s">
        <v>111</v>
      </c>
      <c r="D141" s="56" t="s">
        <v>314</v>
      </c>
      <c r="E141" s="55" t="s">
        <v>143</v>
      </c>
      <c r="F141" s="79">
        <v>14000</v>
      </c>
      <c r="G141" s="46">
        <v>6000</v>
      </c>
      <c r="H141" s="46"/>
      <c r="I141" s="46">
        <v>8000</v>
      </c>
    </row>
    <row r="142" spans="1:9" ht="46.5" hidden="1">
      <c r="A142" s="54" t="s">
        <v>439</v>
      </c>
      <c r="B142" s="62">
        <v>706</v>
      </c>
      <c r="C142" s="55" t="s">
        <v>111</v>
      </c>
      <c r="D142" s="56" t="s">
        <v>438</v>
      </c>
      <c r="E142" s="55"/>
      <c r="F142" s="79">
        <f>F143+F144</f>
        <v>0</v>
      </c>
      <c r="G142" s="79">
        <f>G143+G144</f>
        <v>0</v>
      </c>
      <c r="H142" s="79">
        <f>H143+H144</f>
        <v>0</v>
      </c>
      <c r="I142" s="79">
        <f>I143+I144</f>
        <v>0</v>
      </c>
    </row>
    <row r="143" spans="1:9" ht="30.75" hidden="1">
      <c r="A143" s="54" t="s">
        <v>173</v>
      </c>
      <c r="B143" s="62">
        <v>706</v>
      </c>
      <c r="C143" s="55" t="s">
        <v>111</v>
      </c>
      <c r="D143" s="56" t="s">
        <v>438</v>
      </c>
      <c r="E143" s="55" t="s">
        <v>133</v>
      </c>
      <c r="F143" s="79"/>
      <c r="G143" s="46"/>
      <c r="H143" s="46"/>
      <c r="I143" s="46"/>
    </row>
    <row r="144" spans="1:9" ht="15" hidden="1">
      <c r="A144" s="54" t="s">
        <v>2</v>
      </c>
      <c r="B144" s="62">
        <v>706</v>
      </c>
      <c r="C144" s="55" t="s">
        <v>111</v>
      </c>
      <c r="D144" s="56" t="s">
        <v>438</v>
      </c>
      <c r="E144" s="55" t="s">
        <v>143</v>
      </c>
      <c r="F144" s="79"/>
      <c r="G144" s="79"/>
      <c r="H144" s="79"/>
      <c r="I144" s="79"/>
    </row>
    <row r="145" spans="1:9" ht="15" hidden="1">
      <c r="A145" s="54" t="s">
        <v>103</v>
      </c>
      <c r="B145" s="62">
        <v>706</v>
      </c>
      <c r="C145" s="55" t="s">
        <v>153</v>
      </c>
      <c r="D145" s="56"/>
      <c r="E145" s="55"/>
      <c r="F145" s="79">
        <f>F146+F150</f>
        <v>0</v>
      </c>
      <c r="G145" s="79">
        <f>G146+G150</f>
        <v>0</v>
      </c>
      <c r="H145" s="79">
        <f>H146+H150</f>
        <v>0</v>
      </c>
      <c r="I145" s="79">
        <f>I146+I150</f>
        <v>0</v>
      </c>
    </row>
    <row r="146" spans="1:9" ht="46.5" hidden="1">
      <c r="A146" s="54" t="s">
        <v>69</v>
      </c>
      <c r="B146" s="62">
        <v>706</v>
      </c>
      <c r="C146" s="55" t="s">
        <v>153</v>
      </c>
      <c r="D146" s="56" t="s">
        <v>254</v>
      </c>
      <c r="E146" s="55"/>
      <c r="F146" s="79">
        <f>F147</f>
        <v>0</v>
      </c>
      <c r="G146" s="79">
        <f aca="true" t="shared" si="16" ref="G146:I148">G147</f>
        <v>0</v>
      </c>
      <c r="H146" s="79">
        <f t="shared" si="16"/>
        <v>0</v>
      </c>
      <c r="I146" s="79">
        <f t="shared" si="16"/>
        <v>0</v>
      </c>
    </row>
    <row r="147" spans="1:9" ht="30.75" hidden="1">
      <c r="A147" s="54" t="s">
        <v>255</v>
      </c>
      <c r="B147" s="62">
        <v>706</v>
      </c>
      <c r="C147" s="55" t="s">
        <v>153</v>
      </c>
      <c r="D147" s="56" t="s">
        <v>256</v>
      </c>
      <c r="E147" s="55"/>
      <c r="F147" s="79">
        <f>F148</f>
        <v>0</v>
      </c>
      <c r="G147" s="79">
        <f t="shared" si="16"/>
        <v>0</v>
      </c>
      <c r="H147" s="79">
        <f t="shared" si="16"/>
        <v>0</v>
      </c>
      <c r="I147" s="79">
        <f t="shared" si="16"/>
        <v>0</v>
      </c>
    </row>
    <row r="148" spans="1:9" ht="15" hidden="1">
      <c r="A148" s="54" t="s">
        <v>0</v>
      </c>
      <c r="B148" s="62">
        <v>706</v>
      </c>
      <c r="C148" s="55" t="s">
        <v>153</v>
      </c>
      <c r="D148" s="56" t="s">
        <v>355</v>
      </c>
      <c r="E148" s="55"/>
      <c r="F148" s="79">
        <f>F149</f>
        <v>0</v>
      </c>
      <c r="G148" s="79">
        <f t="shared" si="16"/>
        <v>0</v>
      </c>
      <c r="H148" s="79">
        <f t="shared" si="16"/>
        <v>0</v>
      </c>
      <c r="I148" s="79">
        <f t="shared" si="16"/>
        <v>0</v>
      </c>
    </row>
    <row r="149" spans="1:9" ht="15" hidden="1">
      <c r="A149" s="54" t="s">
        <v>134</v>
      </c>
      <c r="B149" s="62">
        <v>706</v>
      </c>
      <c r="C149" s="55" t="s">
        <v>153</v>
      </c>
      <c r="D149" s="56" t="s">
        <v>355</v>
      </c>
      <c r="E149" s="55" t="s">
        <v>135</v>
      </c>
      <c r="F149" s="79"/>
      <c r="G149" s="46"/>
      <c r="H149" s="46"/>
      <c r="I149" s="46"/>
    </row>
    <row r="150" spans="1:9" ht="62.25" hidden="1">
      <c r="A150" s="54" t="s">
        <v>293</v>
      </c>
      <c r="B150" s="62">
        <v>706</v>
      </c>
      <c r="C150" s="55" t="s">
        <v>153</v>
      </c>
      <c r="D150" s="56" t="s">
        <v>294</v>
      </c>
      <c r="E150" s="40"/>
      <c r="F150" s="79">
        <f>F151</f>
        <v>0</v>
      </c>
      <c r="G150" s="79">
        <f>G151</f>
        <v>0</v>
      </c>
      <c r="H150" s="79">
        <f>H151</f>
        <v>0</v>
      </c>
      <c r="I150" s="79">
        <f>I151</f>
        <v>0</v>
      </c>
    </row>
    <row r="151" spans="1:9" ht="30.75" hidden="1">
      <c r="A151" s="54" t="s">
        <v>336</v>
      </c>
      <c r="B151" s="62">
        <v>706</v>
      </c>
      <c r="C151" s="55" t="s">
        <v>153</v>
      </c>
      <c r="D151" s="56" t="s">
        <v>340</v>
      </c>
      <c r="E151" s="40"/>
      <c r="F151" s="79">
        <f>F152+F154+F156</f>
        <v>0</v>
      </c>
      <c r="G151" s="79">
        <f>G152+G154+G156</f>
        <v>0</v>
      </c>
      <c r="H151" s="79">
        <f>H152+H154+H156</f>
        <v>0</v>
      </c>
      <c r="I151" s="79">
        <f>I152+I154+I156</f>
        <v>0</v>
      </c>
    </row>
    <row r="152" spans="1:9" ht="46.5" hidden="1">
      <c r="A152" s="54" t="s">
        <v>186</v>
      </c>
      <c r="B152" s="62">
        <v>706</v>
      </c>
      <c r="C152" s="55" t="s">
        <v>153</v>
      </c>
      <c r="D152" s="56" t="s">
        <v>341</v>
      </c>
      <c r="E152" s="55"/>
      <c r="F152" s="79">
        <f>F153</f>
        <v>0</v>
      </c>
      <c r="G152" s="79">
        <f>G153</f>
        <v>0</v>
      </c>
      <c r="H152" s="79">
        <f>H153</f>
        <v>0</v>
      </c>
      <c r="I152" s="79">
        <f>I153</f>
        <v>0</v>
      </c>
    </row>
    <row r="153" spans="1:9" ht="30.75" hidden="1">
      <c r="A153" s="54" t="s">
        <v>173</v>
      </c>
      <c r="B153" s="62">
        <v>706</v>
      </c>
      <c r="C153" s="55" t="s">
        <v>153</v>
      </c>
      <c r="D153" s="56" t="s">
        <v>341</v>
      </c>
      <c r="E153" s="55" t="s">
        <v>133</v>
      </c>
      <c r="F153" s="79"/>
      <c r="G153" s="46"/>
      <c r="H153" s="46"/>
      <c r="I153" s="46"/>
    </row>
    <row r="154" spans="1:9" ht="62.25" hidden="1">
      <c r="A154" s="54" t="s">
        <v>429</v>
      </c>
      <c r="B154" s="62">
        <v>706</v>
      </c>
      <c r="C154" s="55" t="s">
        <v>153</v>
      </c>
      <c r="D154" s="56" t="s">
        <v>428</v>
      </c>
      <c r="E154" s="55"/>
      <c r="F154" s="79">
        <f>F155</f>
        <v>0</v>
      </c>
      <c r="G154" s="79">
        <f>G155</f>
        <v>0</v>
      </c>
      <c r="H154" s="79">
        <f>H155</f>
        <v>0</v>
      </c>
      <c r="I154" s="79">
        <f>I155</f>
        <v>0</v>
      </c>
    </row>
    <row r="155" spans="1:9" ht="30.75" hidden="1">
      <c r="A155" s="54" t="s">
        <v>173</v>
      </c>
      <c r="B155" s="62">
        <v>706</v>
      </c>
      <c r="C155" s="55" t="s">
        <v>153</v>
      </c>
      <c r="D155" s="56" t="s">
        <v>428</v>
      </c>
      <c r="E155" s="55" t="s">
        <v>133</v>
      </c>
      <c r="F155" s="79"/>
      <c r="G155" s="46"/>
      <c r="H155" s="46"/>
      <c r="I155" s="46"/>
    </row>
    <row r="156" spans="1:9" ht="15" hidden="1">
      <c r="A156" s="54" t="s">
        <v>424</v>
      </c>
      <c r="B156" s="62">
        <v>706</v>
      </c>
      <c r="C156" s="55" t="s">
        <v>153</v>
      </c>
      <c r="D156" s="56" t="s">
        <v>425</v>
      </c>
      <c r="E156" s="55"/>
      <c r="F156" s="79">
        <f>F157</f>
        <v>0</v>
      </c>
      <c r="G156" s="79">
        <f>G157</f>
        <v>0</v>
      </c>
      <c r="H156" s="79">
        <f>H157</f>
        <v>0</v>
      </c>
      <c r="I156" s="79">
        <f>I157</f>
        <v>0</v>
      </c>
    </row>
    <row r="157" spans="1:9" ht="30.75" hidden="1">
      <c r="A157" s="54" t="s">
        <v>173</v>
      </c>
      <c r="B157" s="62">
        <v>706</v>
      </c>
      <c r="C157" s="55" t="s">
        <v>153</v>
      </c>
      <c r="D157" s="56" t="s">
        <v>425</v>
      </c>
      <c r="E157" s="55" t="s">
        <v>133</v>
      </c>
      <c r="F157" s="79"/>
      <c r="G157" s="46"/>
      <c r="H157" s="46"/>
      <c r="I157" s="46"/>
    </row>
    <row r="158" spans="1:9" s="53" customFormat="1" ht="15">
      <c r="A158" s="49" t="s">
        <v>39</v>
      </c>
      <c r="B158" s="62">
        <v>706</v>
      </c>
      <c r="C158" s="50" t="s">
        <v>37</v>
      </c>
      <c r="D158" s="51"/>
      <c r="E158" s="50"/>
      <c r="F158" s="78">
        <f>F159+F186+F167+F197</f>
        <v>-4850</v>
      </c>
      <c r="G158" s="78">
        <f>G159+G186+G167+G197</f>
        <v>150</v>
      </c>
      <c r="H158" s="78">
        <f>H159+H186+H167+H197</f>
        <v>0</v>
      </c>
      <c r="I158" s="78">
        <f>I159+I186+I167+I197</f>
        <v>-5000</v>
      </c>
    </row>
    <row r="159" spans="1:9" s="53" customFormat="1" ht="15" hidden="1">
      <c r="A159" s="54" t="s">
        <v>58</v>
      </c>
      <c r="B159" s="62">
        <v>706</v>
      </c>
      <c r="C159" s="55" t="s">
        <v>57</v>
      </c>
      <c r="D159" s="56"/>
      <c r="E159" s="55"/>
      <c r="F159" s="79">
        <f>F160</f>
        <v>0</v>
      </c>
      <c r="G159" s="79">
        <f>G160</f>
        <v>0</v>
      </c>
      <c r="H159" s="79">
        <f>H160</f>
        <v>0</v>
      </c>
      <c r="I159" s="79">
        <f>I160</f>
        <v>0</v>
      </c>
    </row>
    <row r="160" spans="1:9" s="53" customFormat="1" ht="62.25" hidden="1">
      <c r="A160" s="54" t="s">
        <v>293</v>
      </c>
      <c r="B160" s="62">
        <v>706</v>
      </c>
      <c r="C160" s="55" t="s">
        <v>57</v>
      </c>
      <c r="D160" s="56" t="s">
        <v>294</v>
      </c>
      <c r="E160" s="55"/>
      <c r="F160" s="79">
        <f>F161+F164</f>
        <v>0</v>
      </c>
      <c r="G160" s="79">
        <f>G161+G164</f>
        <v>0</v>
      </c>
      <c r="H160" s="79">
        <f>H161+H164</f>
        <v>0</v>
      </c>
      <c r="I160" s="79">
        <f>I161+I164</f>
        <v>0</v>
      </c>
    </row>
    <row r="161" spans="1:9" s="53" customFormat="1" ht="15" hidden="1">
      <c r="A161" s="54" t="s">
        <v>297</v>
      </c>
      <c r="B161" s="62">
        <v>706</v>
      </c>
      <c r="C161" s="55" t="s">
        <v>57</v>
      </c>
      <c r="D161" s="56" t="s">
        <v>298</v>
      </c>
      <c r="E161" s="55"/>
      <c r="F161" s="79">
        <f>F162</f>
        <v>0</v>
      </c>
      <c r="G161" s="52"/>
      <c r="H161" s="52"/>
      <c r="I161" s="52"/>
    </row>
    <row r="162" spans="1:9" s="53" customFormat="1" ht="30.75" hidden="1">
      <c r="A162" s="54" t="s">
        <v>187</v>
      </c>
      <c r="B162" s="62">
        <v>706</v>
      </c>
      <c r="C162" s="55" t="s">
        <v>57</v>
      </c>
      <c r="D162" s="56" t="s">
        <v>299</v>
      </c>
      <c r="E162" s="55"/>
      <c r="F162" s="79">
        <f>F163</f>
        <v>0</v>
      </c>
      <c r="G162" s="52"/>
      <c r="H162" s="52"/>
      <c r="I162" s="52"/>
    </row>
    <row r="163" spans="1:9" s="53" customFormat="1" ht="30.75" hidden="1">
      <c r="A163" s="54" t="s">
        <v>182</v>
      </c>
      <c r="B163" s="62">
        <v>706</v>
      </c>
      <c r="C163" s="55" t="s">
        <v>57</v>
      </c>
      <c r="D163" s="56" t="s">
        <v>299</v>
      </c>
      <c r="E163" s="55" t="s">
        <v>148</v>
      </c>
      <c r="F163" s="79">
        <v>0</v>
      </c>
      <c r="G163" s="52"/>
      <c r="H163" s="52"/>
      <c r="I163" s="52"/>
    </row>
    <row r="164" spans="1:9" s="53" customFormat="1" ht="15" hidden="1">
      <c r="A164" s="54" t="s">
        <v>174</v>
      </c>
      <c r="B164" s="62">
        <v>706</v>
      </c>
      <c r="C164" s="55" t="s">
        <v>57</v>
      </c>
      <c r="D164" s="56" t="s">
        <v>335</v>
      </c>
      <c r="E164" s="55"/>
      <c r="F164" s="79">
        <f>F165</f>
        <v>0</v>
      </c>
      <c r="G164" s="79">
        <f aca="true" t="shared" si="17" ref="G164:I165">G165</f>
        <v>0</v>
      </c>
      <c r="H164" s="79">
        <f t="shared" si="17"/>
        <v>0</v>
      </c>
      <c r="I164" s="79">
        <f t="shared" si="17"/>
        <v>0</v>
      </c>
    </row>
    <row r="165" spans="1:9" s="53" customFormat="1" ht="30.75" hidden="1">
      <c r="A165" s="54" t="s">
        <v>59</v>
      </c>
      <c r="B165" s="62">
        <v>706</v>
      </c>
      <c r="C165" s="55" t="s">
        <v>57</v>
      </c>
      <c r="D165" s="56" t="s">
        <v>337</v>
      </c>
      <c r="E165" s="55"/>
      <c r="F165" s="79">
        <f>F166</f>
        <v>0</v>
      </c>
      <c r="G165" s="79">
        <f t="shared" si="17"/>
        <v>0</v>
      </c>
      <c r="H165" s="79">
        <f t="shared" si="17"/>
        <v>0</v>
      </c>
      <c r="I165" s="79">
        <f t="shared" si="17"/>
        <v>0</v>
      </c>
    </row>
    <row r="166" spans="1:9" s="53" customFormat="1" ht="30.75" hidden="1">
      <c r="A166" s="54" t="s">
        <v>173</v>
      </c>
      <c r="B166" s="62">
        <v>706</v>
      </c>
      <c r="C166" s="55" t="s">
        <v>57</v>
      </c>
      <c r="D166" s="56" t="s">
        <v>337</v>
      </c>
      <c r="E166" s="55" t="s">
        <v>133</v>
      </c>
      <c r="F166" s="79"/>
      <c r="G166" s="52"/>
      <c r="H166" s="52"/>
      <c r="I166" s="52"/>
    </row>
    <row r="167" spans="1:9" ht="15" hidden="1">
      <c r="A167" s="54" t="s">
        <v>40</v>
      </c>
      <c r="B167" s="62">
        <v>706</v>
      </c>
      <c r="C167" s="55" t="s">
        <v>38</v>
      </c>
      <c r="D167" s="56"/>
      <c r="E167" s="55"/>
      <c r="F167" s="79">
        <f>F168</f>
        <v>0</v>
      </c>
      <c r="G167" s="79">
        <f>G168</f>
        <v>0</v>
      </c>
      <c r="H167" s="79">
        <f>H168</f>
        <v>0</v>
      </c>
      <c r="I167" s="79">
        <f>I168</f>
        <v>0</v>
      </c>
    </row>
    <row r="168" spans="1:9" s="53" customFormat="1" ht="62.25" hidden="1">
      <c r="A168" s="54" t="s">
        <v>293</v>
      </c>
      <c r="B168" s="62">
        <v>706</v>
      </c>
      <c r="C168" s="55" t="s">
        <v>38</v>
      </c>
      <c r="D168" s="56" t="s">
        <v>294</v>
      </c>
      <c r="E168" s="55"/>
      <c r="F168" s="79">
        <f>F169+F172+F175</f>
        <v>0</v>
      </c>
      <c r="G168" s="79">
        <f>G169+G172+G175</f>
        <v>0</v>
      </c>
      <c r="H168" s="79">
        <f>H169+H172+H175</f>
        <v>0</v>
      </c>
      <c r="I168" s="79">
        <f>I169+I172+I175</f>
        <v>0</v>
      </c>
    </row>
    <row r="169" spans="1:9" s="53" customFormat="1" ht="30.75" hidden="1">
      <c r="A169" s="54" t="s">
        <v>295</v>
      </c>
      <c r="B169" s="62">
        <v>706</v>
      </c>
      <c r="C169" s="55" t="s">
        <v>38</v>
      </c>
      <c r="D169" s="56" t="s">
        <v>296</v>
      </c>
      <c r="E169" s="55"/>
      <c r="F169" s="79">
        <f>F170</f>
        <v>0</v>
      </c>
      <c r="G169" s="79">
        <f aca="true" t="shared" si="18" ref="G169:I170">G170</f>
        <v>0</v>
      </c>
      <c r="H169" s="79">
        <f t="shared" si="18"/>
        <v>0</v>
      </c>
      <c r="I169" s="79">
        <f t="shared" si="18"/>
        <v>0</v>
      </c>
    </row>
    <row r="170" spans="1:9" s="53" customFormat="1" ht="30.75" hidden="1">
      <c r="A170" s="54" t="s">
        <v>421</v>
      </c>
      <c r="B170" s="62">
        <v>706</v>
      </c>
      <c r="C170" s="55" t="s">
        <v>38</v>
      </c>
      <c r="D170" s="56" t="s">
        <v>422</v>
      </c>
      <c r="E170" s="55"/>
      <c r="F170" s="79">
        <f>F171</f>
        <v>0</v>
      </c>
      <c r="G170" s="79">
        <f t="shared" si="18"/>
        <v>0</v>
      </c>
      <c r="H170" s="79">
        <f t="shared" si="18"/>
        <v>0</v>
      </c>
      <c r="I170" s="79">
        <f t="shared" si="18"/>
        <v>0</v>
      </c>
    </row>
    <row r="171" spans="1:9" s="53" customFormat="1" ht="30.75" hidden="1">
      <c r="A171" s="54" t="s">
        <v>182</v>
      </c>
      <c r="B171" s="62">
        <v>706</v>
      </c>
      <c r="C171" s="55" t="s">
        <v>38</v>
      </c>
      <c r="D171" s="56" t="s">
        <v>422</v>
      </c>
      <c r="E171" s="55" t="s">
        <v>148</v>
      </c>
      <c r="F171" s="79"/>
      <c r="G171" s="46"/>
      <c r="H171" s="52"/>
      <c r="I171" s="52"/>
    </row>
    <row r="172" spans="1:9" s="53" customFormat="1" ht="62.25" hidden="1">
      <c r="A172" s="54" t="s">
        <v>347</v>
      </c>
      <c r="B172" s="62">
        <v>706</v>
      </c>
      <c r="C172" s="55" t="s">
        <v>38</v>
      </c>
      <c r="D172" s="56" t="s">
        <v>300</v>
      </c>
      <c r="E172" s="55"/>
      <c r="F172" s="79">
        <f>F173</f>
        <v>0</v>
      </c>
      <c r="G172" s="79">
        <f aca="true" t="shared" si="19" ref="G172:I173">G173</f>
        <v>0</v>
      </c>
      <c r="H172" s="79">
        <f t="shared" si="19"/>
        <v>0</v>
      </c>
      <c r="I172" s="79">
        <f t="shared" si="19"/>
        <v>0</v>
      </c>
    </row>
    <row r="173" spans="1:9" s="53" customFormat="1" ht="30.75" hidden="1">
      <c r="A173" s="54" t="s">
        <v>421</v>
      </c>
      <c r="B173" s="62">
        <v>706</v>
      </c>
      <c r="C173" s="55" t="s">
        <v>38</v>
      </c>
      <c r="D173" s="56" t="s">
        <v>423</v>
      </c>
      <c r="E173" s="55"/>
      <c r="F173" s="79">
        <f>F174</f>
        <v>0</v>
      </c>
      <c r="G173" s="79">
        <f t="shared" si="19"/>
        <v>0</v>
      </c>
      <c r="H173" s="79">
        <f t="shared" si="19"/>
        <v>0</v>
      </c>
      <c r="I173" s="79">
        <f t="shared" si="19"/>
        <v>0</v>
      </c>
    </row>
    <row r="174" spans="1:9" s="53" customFormat="1" ht="30.75" hidden="1">
      <c r="A174" s="54" t="s">
        <v>182</v>
      </c>
      <c r="B174" s="62">
        <v>706</v>
      </c>
      <c r="C174" s="55" t="s">
        <v>38</v>
      </c>
      <c r="D174" s="56" t="s">
        <v>423</v>
      </c>
      <c r="E174" s="55" t="s">
        <v>148</v>
      </c>
      <c r="F174" s="79"/>
      <c r="G174" s="46"/>
      <c r="H174" s="52"/>
      <c r="I174" s="52"/>
    </row>
    <row r="175" spans="1:9" s="53" customFormat="1" ht="30.75" hidden="1">
      <c r="A175" s="54" t="s">
        <v>305</v>
      </c>
      <c r="B175" s="62">
        <v>706</v>
      </c>
      <c r="C175" s="55" t="s">
        <v>38</v>
      </c>
      <c r="D175" s="56" t="s">
        <v>306</v>
      </c>
      <c r="E175" s="55"/>
      <c r="F175" s="79">
        <f>F184+F176+F178+F180+F182</f>
        <v>0</v>
      </c>
      <c r="G175" s="79">
        <f>G184+G176+G178+G180+G182</f>
        <v>0</v>
      </c>
      <c r="H175" s="79">
        <f>H184+H176+H178+H180+H182</f>
        <v>0</v>
      </c>
      <c r="I175" s="79">
        <f>I184+I176+I178+I180+I182</f>
        <v>0</v>
      </c>
    </row>
    <row r="176" spans="1:9" s="53" customFormat="1" ht="15" hidden="1">
      <c r="A176" s="54" t="s">
        <v>730</v>
      </c>
      <c r="B176" s="62">
        <v>706</v>
      </c>
      <c r="C176" s="55" t="s">
        <v>38</v>
      </c>
      <c r="D176" s="56" t="s">
        <v>724</v>
      </c>
      <c r="E176" s="55"/>
      <c r="F176" s="79">
        <f>F177</f>
        <v>0</v>
      </c>
      <c r="G176" s="79">
        <f>G177</f>
        <v>0</v>
      </c>
      <c r="H176" s="79">
        <f>H177</f>
        <v>0</v>
      </c>
      <c r="I176" s="79">
        <f>I177</f>
        <v>0</v>
      </c>
    </row>
    <row r="177" spans="1:9" s="53" customFormat="1" ht="30.75" hidden="1">
      <c r="A177" s="54" t="s">
        <v>173</v>
      </c>
      <c r="B177" s="62">
        <v>706</v>
      </c>
      <c r="C177" s="55" t="s">
        <v>38</v>
      </c>
      <c r="D177" s="56" t="s">
        <v>724</v>
      </c>
      <c r="E177" s="55" t="s">
        <v>133</v>
      </c>
      <c r="F177" s="79"/>
      <c r="G177" s="79"/>
      <c r="H177" s="79"/>
      <c r="I177" s="79"/>
    </row>
    <row r="178" spans="1:9" s="53" customFormat="1" ht="30.75" hidden="1">
      <c r="A178" s="54" t="s">
        <v>421</v>
      </c>
      <c r="B178" s="62">
        <v>706</v>
      </c>
      <c r="C178" s="55" t="s">
        <v>38</v>
      </c>
      <c r="D178" s="56" t="s">
        <v>726</v>
      </c>
      <c r="E178" s="55"/>
      <c r="F178" s="79">
        <f>F179</f>
        <v>0</v>
      </c>
      <c r="G178" s="79">
        <f>G179</f>
        <v>0</v>
      </c>
      <c r="H178" s="79">
        <f>H179</f>
        <v>0</v>
      </c>
      <c r="I178" s="79">
        <f>I179</f>
        <v>0</v>
      </c>
    </row>
    <row r="179" spans="1:9" s="53" customFormat="1" ht="30.75" hidden="1">
      <c r="A179" s="54" t="s">
        <v>182</v>
      </c>
      <c r="B179" s="62">
        <v>706</v>
      </c>
      <c r="C179" s="55" t="s">
        <v>38</v>
      </c>
      <c r="D179" s="56" t="s">
        <v>726</v>
      </c>
      <c r="E179" s="55" t="s">
        <v>148</v>
      </c>
      <c r="F179" s="79"/>
      <c r="G179" s="79"/>
      <c r="H179" s="79"/>
      <c r="I179" s="79"/>
    </row>
    <row r="180" spans="1:9" s="53" customFormat="1" ht="46.5" hidden="1">
      <c r="A180" s="54" t="s">
        <v>743</v>
      </c>
      <c r="B180" s="62">
        <v>706</v>
      </c>
      <c r="C180" s="55" t="s">
        <v>38</v>
      </c>
      <c r="D180" s="56" t="s">
        <v>740</v>
      </c>
      <c r="E180" s="55"/>
      <c r="F180" s="79">
        <f>F181</f>
        <v>0</v>
      </c>
      <c r="G180" s="79">
        <f>G181</f>
        <v>0</v>
      </c>
      <c r="H180" s="79">
        <f>H181</f>
        <v>0</v>
      </c>
      <c r="I180" s="79">
        <f>I181</f>
        <v>0</v>
      </c>
    </row>
    <row r="181" spans="1:9" s="53" customFormat="1" ht="30.75" hidden="1">
      <c r="A181" s="54" t="s">
        <v>182</v>
      </c>
      <c r="B181" s="62">
        <v>706</v>
      </c>
      <c r="C181" s="55" t="s">
        <v>38</v>
      </c>
      <c r="D181" s="56" t="s">
        <v>740</v>
      </c>
      <c r="E181" s="55" t="s">
        <v>148</v>
      </c>
      <c r="F181" s="79"/>
      <c r="G181" s="79"/>
      <c r="H181" s="79"/>
      <c r="I181" s="79"/>
    </row>
    <row r="182" spans="1:9" s="53" customFormat="1" ht="46.5" hidden="1">
      <c r="A182" s="54" t="s">
        <v>742</v>
      </c>
      <c r="B182" s="62">
        <v>706</v>
      </c>
      <c r="C182" s="55" t="s">
        <v>38</v>
      </c>
      <c r="D182" s="56" t="s">
        <v>741</v>
      </c>
      <c r="E182" s="55"/>
      <c r="F182" s="79">
        <f>F183</f>
        <v>0</v>
      </c>
      <c r="G182" s="79">
        <f>G183</f>
        <v>0</v>
      </c>
      <c r="H182" s="79">
        <f>H183</f>
        <v>0</v>
      </c>
      <c r="I182" s="79">
        <f>I183</f>
        <v>0</v>
      </c>
    </row>
    <row r="183" spans="1:9" s="53" customFormat="1" ht="30.75" hidden="1">
      <c r="A183" s="54" t="s">
        <v>182</v>
      </c>
      <c r="B183" s="62">
        <v>706</v>
      </c>
      <c r="C183" s="55" t="s">
        <v>38</v>
      </c>
      <c r="D183" s="56" t="s">
        <v>741</v>
      </c>
      <c r="E183" s="55" t="s">
        <v>148</v>
      </c>
      <c r="F183" s="79"/>
      <c r="G183" s="79"/>
      <c r="H183" s="79"/>
      <c r="I183" s="79"/>
    </row>
    <row r="184" spans="1:9" s="53" customFormat="1" ht="93" hidden="1">
      <c r="A184" s="54" t="s">
        <v>430</v>
      </c>
      <c r="B184" s="62">
        <v>706</v>
      </c>
      <c r="C184" s="55" t="s">
        <v>38</v>
      </c>
      <c r="D184" s="56" t="s">
        <v>432</v>
      </c>
      <c r="E184" s="55"/>
      <c r="F184" s="79">
        <f>F185</f>
        <v>0</v>
      </c>
      <c r="G184" s="79">
        <f>G185</f>
        <v>0</v>
      </c>
      <c r="H184" s="79">
        <f>H185</f>
        <v>0</v>
      </c>
      <c r="I184" s="79">
        <f>I185</f>
        <v>0</v>
      </c>
    </row>
    <row r="185" spans="1:9" s="53" customFormat="1" ht="15" hidden="1">
      <c r="A185" s="54" t="s">
        <v>134</v>
      </c>
      <c r="B185" s="62">
        <v>706</v>
      </c>
      <c r="C185" s="55" t="s">
        <v>38</v>
      </c>
      <c r="D185" s="56" t="s">
        <v>432</v>
      </c>
      <c r="E185" s="55" t="s">
        <v>135</v>
      </c>
      <c r="F185" s="79"/>
      <c r="G185" s="52"/>
      <c r="H185" s="52"/>
      <c r="I185" s="52"/>
    </row>
    <row r="186" spans="1:9" ht="15">
      <c r="A186" s="54" t="s">
        <v>55</v>
      </c>
      <c r="B186" s="62">
        <v>706</v>
      </c>
      <c r="C186" s="55" t="s">
        <v>54</v>
      </c>
      <c r="D186" s="56"/>
      <c r="E186" s="55"/>
      <c r="F186" s="79">
        <f>F187</f>
        <v>-4850</v>
      </c>
      <c r="G186" s="79">
        <f>G187</f>
        <v>150</v>
      </c>
      <c r="H186" s="79">
        <f>H187</f>
        <v>0</v>
      </c>
      <c r="I186" s="79">
        <f>I187</f>
        <v>-5000</v>
      </c>
    </row>
    <row r="187" spans="1:9" ht="62.25">
      <c r="A187" s="54" t="s">
        <v>293</v>
      </c>
      <c r="B187" s="62">
        <v>706</v>
      </c>
      <c r="C187" s="55" t="s">
        <v>54</v>
      </c>
      <c r="D187" s="56" t="s">
        <v>294</v>
      </c>
      <c r="E187" s="55"/>
      <c r="F187" s="79">
        <f>F188+F194</f>
        <v>-4850</v>
      </c>
      <c r="G187" s="79">
        <f>G188+G194</f>
        <v>150</v>
      </c>
      <c r="H187" s="79">
        <f>H188+H194</f>
        <v>0</v>
      </c>
      <c r="I187" s="79">
        <f>I188+I194</f>
        <v>-5000</v>
      </c>
    </row>
    <row r="188" spans="1:9" ht="46.5">
      <c r="A188" s="54" t="s">
        <v>348</v>
      </c>
      <c r="B188" s="62">
        <v>706</v>
      </c>
      <c r="C188" s="55" t="s">
        <v>54</v>
      </c>
      <c r="D188" s="56" t="s">
        <v>301</v>
      </c>
      <c r="E188" s="55"/>
      <c r="F188" s="79">
        <f>F189+F192</f>
        <v>-4850</v>
      </c>
      <c r="G188" s="79">
        <f>G189+G192</f>
        <v>150</v>
      </c>
      <c r="H188" s="79">
        <f>H189+H192</f>
        <v>0</v>
      </c>
      <c r="I188" s="79">
        <f>I189+I192</f>
        <v>-5000</v>
      </c>
    </row>
    <row r="189" spans="1:9" ht="15">
      <c r="A189" s="54" t="s">
        <v>64</v>
      </c>
      <c r="B189" s="62">
        <v>706</v>
      </c>
      <c r="C189" s="55" t="s">
        <v>54</v>
      </c>
      <c r="D189" s="56" t="s">
        <v>302</v>
      </c>
      <c r="E189" s="55"/>
      <c r="F189" s="79">
        <f>F190+F191</f>
        <v>-4850</v>
      </c>
      <c r="G189" s="79">
        <f>G190+G191</f>
        <v>150</v>
      </c>
      <c r="H189" s="79">
        <f>H190+H191</f>
        <v>0</v>
      </c>
      <c r="I189" s="79">
        <f>I190+I191</f>
        <v>-5000</v>
      </c>
    </row>
    <row r="190" spans="1:9" ht="30.75" hidden="1">
      <c r="A190" s="54" t="s">
        <v>173</v>
      </c>
      <c r="B190" s="62">
        <v>706</v>
      </c>
      <c r="C190" s="55" t="s">
        <v>54</v>
      </c>
      <c r="D190" s="56" t="s">
        <v>302</v>
      </c>
      <c r="E190" s="55" t="s">
        <v>133</v>
      </c>
      <c r="F190" s="79"/>
      <c r="G190" s="46"/>
      <c r="H190" s="46"/>
      <c r="I190" s="46"/>
    </row>
    <row r="191" spans="1:9" ht="15">
      <c r="A191" s="54" t="s">
        <v>2</v>
      </c>
      <c r="B191" s="62">
        <v>706</v>
      </c>
      <c r="C191" s="55" t="s">
        <v>54</v>
      </c>
      <c r="D191" s="56" t="s">
        <v>302</v>
      </c>
      <c r="E191" s="55" t="s">
        <v>143</v>
      </c>
      <c r="F191" s="79">
        <f>-5000+150</f>
        <v>-4850</v>
      </c>
      <c r="G191" s="46">
        <v>150</v>
      </c>
      <c r="H191" s="46"/>
      <c r="I191" s="46">
        <v>-5000</v>
      </c>
    </row>
    <row r="192" spans="1:9" ht="46.5" hidden="1">
      <c r="A192" s="54" t="s">
        <v>188</v>
      </c>
      <c r="B192" s="62">
        <v>706</v>
      </c>
      <c r="C192" s="55" t="s">
        <v>54</v>
      </c>
      <c r="D192" s="56" t="s">
        <v>303</v>
      </c>
      <c r="E192" s="55"/>
      <c r="F192" s="79">
        <f>F193</f>
        <v>0</v>
      </c>
      <c r="G192" s="79">
        <f>G193</f>
        <v>0</v>
      </c>
      <c r="H192" s="79">
        <f>H193</f>
        <v>0</v>
      </c>
      <c r="I192" s="79">
        <f>I193</f>
        <v>0</v>
      </c>
    </row>
    <row r="193" spans="1:9" ht="15" hidden="1">
      <c r="A193" s="54" t="s">
        <v>2</v>
      </c>
      <c r="B193" s="62">
        <v>706</v>
      </c>
      <c r="C193" s="55" t="s">
        <v>54</v>
      </c>
      <c r="D193" s="56" t="s">
        <v>303</v>
      </c>
      <c r="E193" s="55" t="s">
        <v>143</v>
      </c>
      <c r="F193" s="79"/>
      <c r="G193" s="46"/>
      <c r="H193" s="46"/>
      <c r="I193" s="46"/>
    </row>
    <row r="194" spans="1:9" ht="30.75" hidden="1">
      <c r="A194" s="54" t="s">
        <v>305</v>
      </c>
      <c r="B194" s="62">
        <v>706</v>
      </c>
      <c r="C194" s="55" t="s">
        <v>54</v>
      </c>
      <c r="D194" s="56" t="s">
        <v>306</v>
      </c>
      <c r="E194" s="55"/>
      <c r="F194" s="79">
        <f aca="true" t="shared" si="20" ref="F194:I195">F195</f>
        <v>0</v>
      </c>
      <c r="G194" s="79">
        <f t="shared" si="20"/>
        <v>0</v>
      </c>
      <c r="H194" s="79">
        <f t="shared" si="20"/>
        <v>0</v>
      </c>
      <c r="I194" s="79">
        <f t="shared" si="20"/>
        <v>0</v>
      </c>
    </row>
    <row r="195" spans="1:9" ht="15" hidden="1">
      <c r="A195" s="54" t="s">
        <v>448</v>
      </c>
      <c r="B195" s="62">
        <v>706</v>
      </c>
      <c r="C195" s="55" t="s">
        <v>54</v>
      </c>
      <c r="D195" s="56" t="s">
        <v>447</v>
      </c>
      <c r="E195" s="55"/>
      <c r="F195" s="79">
        <f t="shared" si="20"/>
        <v>0</v>
      </c>
      <c r="G195" s="79">
        <f t="shared" si="20"/>
        <v>0</v>
      </c>
      <c r="H195" s="79">
        <f t="shared" si="20"/>
        <v>0</v>
      </c>
      <c r="I195" s="79">
        <f t="shared" si="20"/>
        <v>0</v>
      </c>
    </row>
    <row r="196" spans="1:9" ht="30.75" hidden="1">
      <c r="A196" s="54" t="s">
        <v>182</v>
      </c>
      <c r="B196" s="62">
        <v>706</v>
      </c>
      <c r="C196" s="55" t="s">
        <v>54</v>
      </c>
      <c r="D196" s="56" t="s">
        <v>447</v>
      </c>
      <c r="E196" s="55" t="s">
        <v>148</v>
      </c>
      <c r="F196" s="79"/>
      <c r="G196" s="79"/>
      <c r="H196" s="79"/>
      <c r="I196" s="79"/>
    </row>
    <row r="197" spans="1:9" ht="15" hidden="1">
      <c r="A197" s="54" t="s">
        <v>164</v>
      </c>
      <c r="B197" s="62">
        <v>706</v>
      </c>
      <c r="C197" s="55" t="s">
        <v>163</v>
      </c>
      <c r="D197" s="56"/>
      <c r="E197" s="55"/>
      <c r="F197" s="79">
        <f>F198</f>
        <v>0</v>
      </c>
      <c r="G197" s="79">
        <f aca="true" t="shared" si="21" ref="G197:I202">G198</f>
        <v>0</v>
      </c>
      <c r="H197" s="79">
        <f t="shared" si="21"/>
        <v>0</v>
      </c>
      <c r="I197" s="79">
        <f t="shared" si="21"/>
        <v>0</v>
      </c>
    </row>
    <row r="198" spans="1:9" ht="62.25" hidden="1">
      <c r="A198" s="54" t="s">
        <v>293</v>
      </c>
      <c r="B198" s="62">
        <v>706</v>
      </c>
      <c r="C198" s="55" t="s">
        <v>163</v>
      </c>
      <c r="D198" s="56" t="s">
        <v>294</v>
      </c>
      <c r="E198" s="55"/>
      <c r="F198" s="79">
        <f>F199</f>
        <v>0</v>
      </c>
      <c r="G198" s="79">
        <f t="shared" si="21"/>
        <v>0</v>
      </c>
      <c r="H198" s="79">
        <f t="shared" si="21"/>
        <v>0</v>
      </c>
      <c r="I198" s="79">
        <f t="shared" si="21"/>
        <v>0</v>
      </c>
    </row>
    <row r="199" spans="1:9" ht="46.5" hidden="1">
      <c r="A199" s="54" t="s">
        <v>304</v>
      </c>
      <c r="B199" s="62">
        <v>706</v>
      </c>
      <c r="C199" s="55" t="s">
        <v>163</v>
      </c>
      <c r="D199" s="56" t="s">
        <v>356</v>
      </c>
      <c r="E199" s="55"/>
      <c r="F199" s="79">
        <f>F202+F200</f>
        <v>0</v>
      </c>
      <c r="G199" s="79">
        <f>G202+G200</f>
        <v>0</v>
      </c>
      <c r="H199" s="79">
        <f>H202+H200</f>
        <v>0</v>
      </c>
      <c r="I199" s="79">
        <f>I202+I200</f>
        <v>0</v>
      </c>
    </row>
    <row r="200" spans="1:9" ht="93" hidden="1">
      <c r="A200" s="54" t="s">
        <v>745</v>
      </c>
      <c r="B200" s="62">
        <v>706</v>
      </c>
      <c r="C200" s="55" t="s">
        <v>163</v>
      </c>
      <c r="D200" s="56" t="s">
        <v>744</v>
      </c>
      <c r="E200" s="55"/>
      <c r="F200" s="79">
        <f>F201</f>
        <v>0</v>
      </c>
      <c r="G200" s="79">
        <f>G201</f>
        <v>0</v>
      </c>
      <c r="H200" s="79">
        <f>H201</f>
        <v>0</v>
      </c>
      <c r="I200" s="79">
        <f>I201</f>
        <v>0</v>
      </c>
    </row>
    <row r="201" spans="1:9" ht="15" hidden="1">
      <c r="A201" s="54" t="s">
        <v>134</v>
      </c>
      <c r="B201" s="62">
        <v>706</v>
      </c>
      <c r="C201" s="55" t="s">
        <v>163</v>
      </c>
      <c r="D201" s="56" t="s">
        <v>744</v>
      </c>
      <c r="E201" s="55" t="s">
        <v>135</v>
      </c>
      <c r="F201" s="79"/>
      <c r="G201" s="79"/>
      <c r="H201" s="79"/>
      <c r="I201" s="79"/>
    </row>
    <row r="202" spans="1:9" ht="78" hidden="1">
      <c r="A202" s="63" t="s">
        <v>431</v>
      </c>
      <c r="B202" s="62">
        <v>706</v>
      </c>
      <c r="C202" s="64" t="s">
        <v>163</v>
      </c>
      <c r="D202" s="65" t="s">
        <v>433</v>
      </c>
      <c r="E202" s="64"/>
      <c r="F202" s="90">
        <f>F203</f>
        <v>0</v>
      </c>
      <c r="G202" s="90">
        <f t="shared" si="21"/>
        <v>0</v>
      </c>
      <c r="H202" s="90">
        <f t="shared" si="21"/>
        <v>0</v>
      </c>
      <c r="I202" s="90">
        <f t="shared" si="21"/>
        <v>0</v>
      </c>
    </row>
    <row r="203" spans="1:9" ht="30.75" hidden="1">
      <c r="A203" s="54" t="s">
        <v>173</v>
      </c>
      <c r="B203" s="62">
        <v>706</v>
      </c>
      <c r="C203" s="55" t="s">
        <v>163</v>
      </c>
      <c r="D203" s="65" t="s">
        <v>433</v>
      </c>
      <c r="E203" s="55" t="s">
        <v>133</v>
      </c>
      <c r="F203" s="79"/>
      <c r="G203" s="46"/>
      <c r="H203" s="46"/>
      <c r="I203" s="46"/>
    </row>
    <row r="204" spans="1:9" ht="15">
      <c r="A204" s="49" t="s">
        <v>104</v>
      </c>
      <c r="B204" s="62">
        <v>706</v>
      </c>
      <c r="C204" s="50" t="s">
        <v>5</v>
      </c>
      <c r="D204" s="51"/>
      <c r="E204" s="50"/>
      <c r="F204" s="78">
        <f>F205+F228+F255+F280+F261</f>
        <v>441.411</v>
      </c>
      <c r="G204" s="78">
        <f>G205+G228+G255+G280+G261</f>
        <v>0</v>
      </c>
      <c r="H204" s="78">
        <f>H205+H228+H255+H280+H261</f>
        <v>441.411</v>
      </c>
      <c r="I204" s="78">
        <f>I205+I228+I255+I280+I261</f>
        <v>0</v>
      </c>
    </row>
    <row r="205" spans="1:9" ht="15">
      <c r="A205" s="54" t="s">
        <v>10</v>
      </c>
      <c r="B205" s="62">
        <v>706</v>
      </c>
      <c r="C205" s="55" t="s">
        <v>6</v>
      </c>
      <c r="D205" s="56"/>
      <c r="E205" s="55"/>
      <c r="F205" s="79">
        <f>F206</f>
        <v>441.411</v>
      </c>
      <c r="G205" s="79">
        <f>G206</f>
        <v>0</v>
      </c>
      <c r="H205" s="79">
        <f>H206</f>
        <v>441.411</v>
      </c>
      <c r="I205" s="79">
        <f>I206</f>
        <v>0</v>
      </c>
    </row>
    <row r="206" spans="1:9" ht="30.75">
      <c r="A206" s="54" t="s">
        <v>28</v>
      </c>
      <c r="B206" s="62">
        <v>706</v>
      </c>
      <c r="C206" s="55" t="s">
        <v>6</v>
      </c>
      <c r="D206" s="56" t="s">
        <v>375</v>
      </c>
      <c r="E206" s="55"/>
      <c r="F206" s="79">
        <f>F207+F225</f>
        <v>441.411</v>
      </c>
      <c r="G206" s="79">
        <f>G207+G225</f>
        <v>0</v>
      </c>
      <c r="H206" s="79">
        <f>H207+H225</f>
        <v>441.411</v>
      </c>
      <c r="I206" s="79">
        <f>I207+I225</f>
        <v>0</v>
      </c>
    </row>
    <row r="207" spans="1:9" ht="30.75">
      <c r="A207" s="54" t="s">
        <v>205</v>
      </c>
      <c r="B207" s="62">
        <v>706</v>
      </c>
      <c r="C207" s="55" t="s">
        <v>6</v>
      </c>
      <c r="D207" s="56" t="s">
        <v>376</v>
      </c>
      <c r="E207" s="55"/>
      <c r="F207" s="79">
        <f>F208+F210+F213+F217+F219+F221+F215+F223</f>
        <v>441.411</v>
      </c>
      <c r="G207" s="79">
        <f>G208+G210+G213+G217+G219+G221+G215+G223</f>
        <v>0</v>
      </c>
      <c r="H207" s="79">
        <f>H208+H210+H213+H217+H219+H221+H215+H223</f>
        <v>441.411</v>
      </c>
      <c r="I207" s="79">
        <f>I208+I210+I213+I217+I219+I221+I215+I223</f>
        <v>0</v>
      </c>
    </row>
    <row r="208" spans="1:9" ht="30.75" hidden="1">
      <c r="A208" s="54" t="s">
        <v>772</v>
      </c>
      <c r="B208" s="62">
        <v>706</v>
      </c>
      <c r="C208" s="55" t="s">
        <v>6</v>
      </c>
      <c r="D208" s="56" t="s">
        <v>769</v>
      </c>
      <c r="E208" s="55"/>
      <c r="F208" s="79">
        <f>F209</f>
        <v>0</v>
      </c>
      <c r="G208" s="79">
        <f>G209</f>
        <v>0</v>
      </c>
      <c r="H208" s="79">
        <f>H209</f>
        <v>0</v>
      </c>
      <c r="I208" s="79">
        <f>I209</f>
        <v>0</v>
      </c>
    </row>
    <row r="209" spans="1:9" ht="30.75" hidden="1">
      <c r="A209" s="54" t="s">
        <v>140</v>
      </c>
      <c r="B209" s="62">
        <v>706</v>
      </c>
      <c r="C209" s="55" t="s">
        <v>6</v>
      </c>
      <c r="D209" s="56" t="s">
        <v>769</v>
      </c>
      <c r="E209" s="55" t="s">
        <v>141</v>
      </c>
      <c r="F209" s="79"/>
      <c r="G209" s="79"/>
      <c r="H209" s="79"/>
      <c r="I209" s="79"/>
    </row>
    <row r="210" spans="1:9" ht="15" hidden="1">
      <c r="A210" s="54" t="s">
        <v>189</v>
      </c>
      <c r="B210" s="62">
        <v>706</v>
      </c>
      <c r="C210" s="55" t="s">
        <v>6</v>
      </c>
      <c r="D210" s="56" t="s">
        <v>209</v>
      </c>
      <c r="E210" s="55"/>
      <c r="F210" s="79">
        <f>F212+F211</f>
        <v>0</v>
      </c>
      <c r="G210" s="79">
        <f>G212+G211</f>
        <v>0</v>
      </c>
      <c r="H210" s="79">
        <f>H212+H211</f>
        <v>0</v>
      </c>
      <c r="I210" s="79">
        <f>I212+I211</f>
        <v>0</v>
      </c>
    </row>
    <row r="211" spans="1:9" ht="30.75" hidden="1">
      <c r="A211" s="54" t="s">
        <v>173</v>
      </c>
      <c r="B211" s="62">
        <v>706</v>
      </c>
      <c r="C211" s="55" t="s">
        <v>6</v>
      </c>
      <c r="D211" s="56" t="s">
        <v>209</v>
      </c>
      <c r="E211" s="55" t="s">
        <v>133</v>
      </c>
      <c r="F211" s="79"/>
      <c r="G211" s="79"/>
      <c r="H211" s="79"/>
      <c r="I211" s="79"/>
    </row>
    <row r="212" spans="1:9" ht="30.75" hidden="1">
      <c r="A212" s="54" t="s">
        <v>140</v>
      </c>
      <c r="B212" s="62">
        <v>706</v>
      </c>
      <c r="C212" s="55" t="s">
        <v>6</v>
      </c>
      <c r="D212" s="56" t="s">
        <v>209</v>
      </c>
      <c r="E212" s="55" t="s">
        <v>141</v>
      </c>
      <c r="F212" s="79"/>
      <c r="G212" s="46"/>
      <c r="H212" s="46"/>
      <c r="I212" s="46"/>
    </row>
    <row r="213" spans="1:9" ht="46.5" hidden="1">
      <c r="A213" s="54" t="s">
        <v>65</v>
      </c>
      <c r="B213" s="62">
        <v>706</v>
      </c>
      <c r="C213" s="55" t="s">
        <v>6</v>
      </c>
      <c r="D213" s="56" t="s">
        <v>210</v>
      </c>
      <c r="E213" s="55"/>
      <c r="F213" s="79">
        <f>F214</f>
        <v>0</v>
      </c>
      <c r="G213" s="79">
        <f>G214</f>
        <v>0</v>
      </c>
      <c r="H213" s="79">
        <f>H214</f>
        <v>0</v>
      </c>
      <c r="I213" s="79">
        <f>I214</f>
        <v>0</v>
      </c>
    </row>
    <row r="214" spans="1:9" ht="30.75" hidden="1">
      <c r="A214" s="54" t="s">
        <v>140</v>
      </c>
      <c r="B214" s="62">
        <v>706</v>
      </c>
      <c r="C214" s="55" t="s">
        <v>6</v>
      </c>
      <c r="D214" s="56" t="s">
        <v>210</v>
      </c>
      <c r="E214" s="55" t="s">
        <v>141</v>
      </c>
      <c r="F214" s="79"/>
      <c r="G214" s="46"/>
      <c r="H214" s="46"/>
      <c r="I214" s="46"/>
    </row>
    <row r="215" spans="1:9" ht="46.5" hidden="1">
      <c r="A215" s="54" t="s">
        <v>736</v>
      </c>
      <c r="B215" s="62">
        <v>706</v>
      </c>
      <c r="C215" s="55" t="s">
        <v>6</v>
      </c>
      <c r="D215" s="56" t="s">
        <v>746</v>
      </c>
      <c r="E215" s="55"/>
      <c r="F215" s="79">
        <f>F216</f>
        <v>0</v>
      </c>
      <c r="G215" s="79">
        <f>G216</f>
        <v>0</v>
      </c>
      <c r="H215" s="79">
        <f>H216</f>
        <v>0</v>
      </c>
      <c r="I215" s="79">
        <f>I216</f>
        <v>0</v>
      </c>
    </row>
    <row r="216" spans="1:9" ht="30.75" hidden="1">
      <c r="A216" s="54" t="s">
        <v>140</v>
      </c>
      <c r="B216" s="62">
        <v>706</v>
      </c>
      <c r="C216" s="55" t="s">
        <v>6</v>
      </c>
      <c r="D216" s="56" t="s">
        <v>746</v>
      </c>
      <c r="E216" s="55" t="s">
        <v>141</v>
      </c>
      <c r="F216" s="79"/>
      <c r="G216" s="79"/>
      <c r="H216" s="79"/>
      <c r="I216" s="79"/>
    </row>
    <row r="217" spans="1:9" ht="186.75" hidden="1">
      <c r="A217" s="54" t="s">
        <v>56</v>
      </c>
      <c r="B217" s="62">
        <v>706</v>
      </c>
      <c r="C217" s="55" t="s">
        <v>6</v>
      </c>
      <c r="D217" s="56" t="s">
        <v>206</v>
      </c>
      <c r="E217" s="55"/>
      <c r="F217" s="79">
        <f>F218</f>
        <v>0</v>
      </c>
      <c r="G217" s="79">
        <f>G218</f>
        <v>0</v>
      </c>
      <c r="H217" s="79">
        <f>H218</f>
        <v>0</v>
      </c>
      <c r="I217" s="79">
        <f>I218</f>
        <v>0</v>
      </c>
    </row>
    <row r="218" spans="1:9" ht="30.75" hidden="1">
      <c r="A218" s="54" t="s">
        <v>140</v>
      </c>
      <c r="B218" s="62">
        <v>706</v>
      </c>
      <c r="C218" s="55" t="s">
        <v>6</v>
      </c>
      <c r="D218" s="56" t="s">
        <v>206</v>
      </c>
      <c r="E218" s="55" t="s">
        <v>141</v>
      </c>
      <c r="F218" s="79"/>
      <c r="G218" s="46"/>
      <c r="H218" s="46"/>
      <c r="I218" s="46"/>
    </row>
    <row r="219" spans="1:9" ht="186.75" hidden="1">
      <c r="A219" s="54" t="s">
        <v>66</v>
      </c>
      <c r="B219" s="62">
        <v>706</v>
      </c>
      <c r="C219" s="55" t="s">
        <v>6</v>
      </c>
      <c r="D219" s="56" t="s">
        <v>207</v>
      </c>
      <c r="E219" s="55"/>
      <c r="F219" s="79">
        <f>F220</f>
        <v>0</v>
      </c>
      <c r="G219" s="79">
        <f>G220</f>
        <v>0</v>
      </c>
      <c r="H219" s="79">
        <f>H220</f>
        <v>0</v>
      </c>
      <c r="I219" s="79">
        <f>I220</f>
        <v>0</v>
      </c>
    </row>
    <row r="220" spans="1:9" ht="30.75" hidden="1">
      <c r="A220" s="54" t="s">
        <v>140</v>
      </c>
      <c r="B220" s="62">
        <v>706</v>
      </c>
      <c r="C220" s="55" t="s">
        <v>6</v>
      </c>
      <c r="D220" s="56" t="s">
        <v>207</v>
      </c>
      <c r="E220" s="55" t="s">
        <v>141</v>
      </c>
      <c r="F220" s="79"/>
      <c r="G220" s="46"/>
      <c r="H220" s="46"/>
      <c r="I220" s="46"/>
    </row>
    <row r="221" spans="1:9" ht="202.5" hidden="1">
      <c r="A221" s="54" t="s">
        <v>165</v>
      </c>
      <c r="B221" s="62">
        <v>706</v>
      </c>
      <c r="C221" s="55" t="s">
        <v>6</v>
      </c>
      <c r="D221" s="56" t="s">
        <v>208</v>
      </c>
      <c r="E221" s="55"/>
      <c r="F221" s="79">
        <f>F222</f>
        <v>0</v>
      </c>
      <c r="G221" s="79">
        <f>G222</f>
        <v>0</v>
      </c>
      <c r="H221" s="79">
        <f>H222</f>
        <v>0</v>
      </c>
      <c r="I221" s="79">
        <f>I222</f>
        <v>0</v>
      </c>
    </row>
    <row r="222" spans="1:9" ht="30.75" hidden="1">
      <c r="A222" s="54" t="s">
        <v>140</v>
      </c>
      <c r="B222" s="62">
        <v>706</v>
      </c>
      <c r="C222" s="55" t="s">
        <v>6</v>
      </c>
      <c r="D222" s="56" t="s">
        <v>208</v>
      </c>
      <c r="E222" s="55" t="s">
        <v>141</v>
      </c>
      <c r="F222" s="79"/>
      <c r="G222" s="46"/>
      <c r="H222" s="46"/>
      <c r="I222" s="46"/>
    </row>
    <row r="223" spans="1:9" ht="46.5">
      <c r="A223" s="54" t="s">
        <v>833</v>
      </c>
      <c r="B223" s="62">
        <v>706</v>
      </c>
      <c r="C223" s="55" t="s">
        <v>6</v>
      </c>
      <c r="D223" s="56" t="s">
        <v>791</v>
      </c>
      <c r="E223" s="55"/>
      <c r="F223" s="79">
        <f>F224</f>
        <v>441.411</v>
      </c>
      <c r="G223" s="79">
        <f>G224</f>
        <v>0</v>
      </c>
      <c r="H223" s="79">
        <f>H224</f>
        <v>441.411</v>
      </c>
      <c r="I223" s="79">
        <f>I224</f>
        <v>0</v>
      </c>
    </row>
    <row r="224" spans="1:9" ht="30.75">
      <c r="A224" s="54" t="s">
        <v>140</v>
      </c>
      <c r="B224" s="62">
        <v>706</v>
      </c>
      <c r="C224" s="55" t="s">
        <v>6</v>
      </c>
      <c r="D224" s="56" t="s">
        <v>791</v>
      </c>
      <c r="E224" s="55" t="s">
        <v>141</v>
      </c>
      <c r="F224" s="79">
        <v>441.411</v>
      </c>
      <c r="G224" s="79"/>
      <c r="H224" s="79">
        <v>441.411</v>
      </c>
      <c r="I224" s="79"/>
    </row>
    <row r="225" spans="1:9" ht="46.5" hidden="1">
      <c r="A225" s="54" t="s">
        <v>384</v>
      </c>
      <c r="B225" s="62">
        <v>706</v>
      </c>
      <c r="C225" s="55" t="s">
        <v>6</v>
      </c>
      <c r="D225" s="56" t="s">
        <v>230</v>
      </c>
      <c r="E225" s="55"/>
      <c r="F225" s="79">
        <f>F226</f>
        <v>0</v>
      </c>
      <c r="G225" s="79">
        <f aca="true" t="shared" si="22" ref="G225:I226">G226</f>
        <v>0</v>
      </c>
      <c r="H225" s="79">
        <f t="shared" si="22"/>
        <v>0</v>
      </c>
      <c r="I225" s="79">
        <f t="shared" si="22"/>
        <v>0</v>
      </c>
    </row>
    <row r="226" spans="1:9" ht="15" hidden="1">
      <c r="A226" s="54" t="s">
        <v>189</v>
      </c>
      <c r="B226" s="62">
        <v>706</v>
      </c>
      <c r="C226" s="55" t="s">
        <v>6</v>
      </c>
      <c r="D226" s="56" t="s">
        <v>426</v>
      </c>
      <c r="E226" s="55"/>
      <c r="F226" s="79">
        <f>F227</f>
        <v>0</v>
      </c>
      <c r="G226" s="79">
        <f t="shared" si="22"/>
        <v>0</v>
      </c>
      <c r="H226" s="79">
        <f t="shared" si="22"/>
        <v>0</v>
      </c>
      <c r="I226" s="79">
        <f t="shared" si="22"/>
        <v>0</v>
      </c>
    </row>
    <row r="227" spans="1:9" ht="30.75" hidden="1">
      <c r="A227" s="54" t="s">
        <v>140</v>
      </c>
      <c r="B227" s="62">
        <v>706</v>
      </c>
      <c r="C227" s="55" t="s">
        <v>6</v>
      </c>
      <c r="D227" s="56" t="s">
        <v>426</v>
      </c>
      <c r="E227" s="55" t="s">
        <v>141</v>
      </c>
      <c r="F227" s="79"/>
      <c r="G227" s="46"/>
      <c r="H227" s="46"/>
      <c r="I227" s="46"/>
    </row>
    <row r="228" spans="1:9" ht="15" hidden="1">
      <c r="A228" s="54" t="s">
        <v>11</v>
      </c>
      <c r="B228" s="62">
        <v>706</v>
      </c>
      <c r="C228" s="55" t="s">
        <v>105</v>
      </c>
      <c r="D228" s="56"/>
      <c r="E228" s="55"/>
      <c r="F228" s="79">
        <f>F229+F249</f>
        <v>0</v>
      </c>
      <c r="G228" s="79">
        <f>G229+G249</f>
        <v>0</v>
      </c>
      <c r="H228" s="79">
        <f>H229+H249</f>
        <v>0</v>
      </c>
      <c r="I228" s="79">
        <f>I229+I249</f>
        <v>0</v>
      </c>
    </row>
    <row r="229" spans="1:9" ht="30.75" hidden="1">
      <c r="A229" s="54" t="s">
        <v>28</v>
      </c>
      <c r="B229" s="62">
        <v>706</v>
      </c>
      <c r="C229" s="55" t="s">
        <v>105</v>
      </c>
      <c r="D229" s="56" t="s">
        <v>375</v>
      </c>
      <c r="E229" s="55"/>
      <c r="F229" s="79">
        <f>F230+F241+F244</f>
        <v>0</v>
      </c>
      <c r="G229" s="79">
        <f>G230+G241+G244</f>
        <v>0</v>
      </c>
      <c r="H229" s="79">
        <f>H230+H241+H244</f>
        <v>0</v>
      </c>
      <c r="I229" s="79">
        <f>I230+I241+I244</f>
        <v>0</v>
      </c>
    </row>
    <row r="230" spans="1:9" ht="30.75" hidden="1">
      <c r="A230" s="54" t="s">
        <v>211</v>
      </c>
      <c r="B230" s="62">
        <v>706</v>
      </c>
      <c r="C230" s="55" t="s">
        <v>105</v>
      </c>
      <c r="D230" s="56" t="s">
        <v>212</v>
      </c>
      <c r="E230" s="55"/>
      <c r="F230" s="79">
        <f>F231+F233+F235+F237+F239</f>
        <v>0</v>
      </c>
      <c r="G230" s="79">
        <f>G231+G233+G235+G237+G239</f>
        <v>0</v>
      </c>
      <c r="H230" s="79">
        <f>H231+H233+H235+H237+H239</f>
        <v>0</v>
      </c>
      <c r="I230" s="79">
        <f>I231+I233+I235+I237+I239</f>
        <v>0</v>
      </c>
    </row>
    <row r="231" spans="1:9" ht="30.75" hidden="1">
      <c r="A231" s="54" t="s">
        <v>190</v>
      </c>
      <c r="B231" s="62">
        <v>706</v>
      </c>
      <c r="C231" s="55" t="s">
        <v>105</v>
      </c>
      <c r="D231" s="56" t="s">
        <v>216</v>
      </c>
      <c r="E231" s="55"/>
      <c r="F231" s="79">
        <f>F232</f>
        <v>0</v>
      </c>
      <c r="G231" s="79">
        <f>G232</f>
        <v>0</v>
      </c>
      <c r="H231" s="79">
        <f>H232</f>
        <v>0</v>
      </c>
      <c r="I231" s="79">
        <f>I232</f>
        <v>0</v>
      </c>
    </row>
    <row r="232" spans="1:9" ht="30.75" hidden="1">
      <c r="A232" s="54" t="s">
        <v>140</v>
      </c>
      <c r="B232" s="62">
        <v>706</v>
      </c>
      <c r="C232" s="55" t="s">
        <v>105</v>
      </c>
      <c r="D232" s="56" t="s">
        <v>216</v>
      </c>
      <c r="E232" s="55" t="s">
        <v>141</v>
      </c>
      <c r="F232" s="79"/>
      <c r="G232" s="46"/>
      <c r="H232" s="46"/>
      <c r="I232" s="46"/>
    </row>
    <row r="233" spans="1:9" ht="46.5" hidden="1">
      <c r="A233" s="54" t="s">
        <v>65</v>
      </c>
      <c r="B233" s="62">
        <v>706</v>
      </c>
      <c r="C233" s="55" t="s">
        <v>105</v>
      </c>
      <c r="D233" s="56" t="s">
        <v>217</v>
      </c>
      <c r="E233" s="55"/>
      <c r="F233" s="79">
        <f>F234</f>
        <v>0</v>
      </c>
      <c r="G233" s="79">
        <f>G234</f>
        <v>0</v>
      </c>
      <c r="H233" s="79">
        <f>H234</f>
        <v>0</v>
      </c>
      <c r="I233" s="79">
        <f>I234</f>
        <v>0</v>
      </c>
    </row>
    <row r="234" spans="1:9" ht="30.75" hidden="1">
      <c r="A234" s="54" t="s">
        <v>140</v>
      </c>
      <c r="B234" s="62">
        <v>706</v>
      </c>
      <c r="C234" s="55" t="s">
        <v>105</v>
      </c>
      <c r="D234" s="56" t="s">
        <v>217</v>
      </c>
      <c r="E234" s="55" t="s">
        <v>141</v>
      </c>
      <c r="F234" s="79"/>
      <c r="G234" s="46"/>
      <c r="H234" s="46"/>
      <c r="I234" s="46"/>
    </row>
    <row r="235" spans="1:9" ht="156" hidden="1">
      <c r="A235" s="54" t="s">
        <v>67</v>
      </c>
      <c r="B235" s="62">
        <v>706</v>
      </c>
      <c r="C235" s="55" t="s">
        <v>105</v>
      </c>
      <c r="D235" s="56" t="s">
        <v>213</v>
      </c>
      <c r="E235" s="55"/>
      <c r="F235" s="79">
        <f>F236</f>
        <v>0</v>
      </c>
      <c r="G235" s="79">
        <f>G236</f>
        <v>0</v>
      </c>
      <c r="H235" s="79">
        <f>H236</f>
        <v>0</v>
      </c>
      <c r="I235" s="79">
        <f>I236</f>
        <v>0</v>
      </c>
    </row>
    <row r="236" spans="1:9" ht="30.75" hidden="1">
      <c r="A236" s="54" t="s">
        <v>140</v>
      </c>
      <c r="B236" s="62">
        <v>706</v>
      </c>
      <c r="C236" s="55" t="s">
        <v>105</v>
      </c>
      <c r="D236" s="56" t="s">
        <v>213</v>
      </c>
      <c r="E236" s="55" t="s">
        <v>141</v>
      </c>
      <c r="F236" s="79"/>
      <c r="G236" s="46"/>
      <c r="H236" s="46"/>
      <c r="I236" s="46"/>
    </row>
    <row r="237" spans="1:9" ht="171" hidden="1">
      <c r="A237" s="54" t="s">
        <v>155</v>
      </c>
      <c r="B237" s="62">
        <v>706</v>
      </c>
      <c r="C237" s="55" t="s">
        <v>105</v>
      </c>
      <c r="D237" s="56" t="s">
        <v>214</v>
      </c>
      <c r="E237" s="55"/>
      <c r="F237" s="79">
        <f>F238</f>
        <v>0</v>
      </c>
      <c r="G237" s="79">
        <f>G238</f>
        <v>0</v>
      </c>
      <c r="H237" s="79">
        <f>H238</f>
        <v>0</v>
      </c>
      <c r="I237" s="79">
        <f>I238</f>
        <v>0</v>
      </c>
    </row>
    <row r="238" spans="1:9" ht="30.75" hidden="1">
      <c r="A238" s="54" t="s">
        <v>140</v>
      </c>
      <c r="B238" s="62">
        <v>706</v>
      </c>
      <c r="C238" s="55" t="s">
        <v>105</v>
      </c>
      <c r="D238" s="56" t="s">
        <v>214</v>
      </c>
      <c r="E238" s="55" t="s">
        <v>141</v>
      </c>
      <c r="F238" s="79"/>
      <c r="G238" s="46"/>
      <c r="H238" s="46"/>
      <c r="I238" s="46"/>
    </row>
    <row r="239" spans="1:9" ht="186.75" hidden="1">
      <c r="A239" s="54" t="s">
        <v>166</v>
      </c>
      <c r="B239" s="62">
        <v>706</v>
      </c>
      <c r="C239" s="55" t="s">
        <v>105</v>
      </c>
      <c r="D239" s="56" t="s">
        <v>215</v>
      </c>
      <c r="E239" s="55"/>
      <c r="F239" s="79">
        <f>F240</f>
        <v>0</v>
      </c>
      <c r="G239" s="79">
        <f>G240</f>
        <v>0</v>
      </c>
      <c r="H239" s="79">
        <f>H240</f>
        <v>0</v>
      </c>
      <c r="I239" s="79">
        <f>I240</f>
        <v>0</v>
      </c>
    </row>
    <row r="240" spans="1:9" ht="30.75" hidden="1">
      <c r="A240" s="54" t="s">
        <v>140</v>
      </c>
      <c r="B240" s="62">
        <v>706</v>
      </c>
      <c r="C240" s="55" t="s">
        <v>105</v>
      </c>
      <c r="D240" s="56" t="s">
        <v>215</v>
      </c>
      <c r="E240" s="55" t="s">
        <v>141</v>
      </c>
      <c r="F240" s="79"/>
      <c r="G240" s="46"/>
      <c r="H240" s="46"/>
      <c r="I240" s="46"/>
    </row>
    <row r="241" spans="1:9" ht="30.75" hidden="1">
      <c r="A241" s="54" t="s">
        <v>219</v>
      </c>
      <c r="B241" s="62">
        <v>706</v>
      </c>
      <c r="C241" s="55" t="s">
        <v>105</v>
      </c>
      <c r="D241" s="56" t="s">
        <v>220</v>
      </c>
      <c r="E241" s="55"/>
      <c r="F241" s="79">
        <f>F242</f>
        <v>0</v>
      </c>
      <c r="G241" s="79">
        <f aca="true" t="shared" si="23" ref="G241:I242">G242</f>
        <v>0</v>
      </c>
      <c r="H241" s="79">
        <f t="shared" si="23"/>
        <v>0</v>
      </c>
      <c r="I241" s="79">
        <f t="shared" si="23"/>
        <v>0</v>
      </c>
    </row>
    <row r="242" spans="1:9" ht="15" hidden="1">
      <c r="A242" s="54" t="s">
        <v>191</v>
      </c>
      <c r="B242" s="62">
        <v>706</v>
      </c>
      <c r="C242" s="55" t="s">
        <v>105</v>
      </c>
      <c r="D242" s="56" t="s">
        <v>221</v>
      </c>
      <c r="E242" s="55"/>
      <c r="F242" s="79">
        <f>F243</f>
        <v>0</v>
      </c>
      <c r="G242" s="79">
        <f t="shared" si="23"/>
        <v>0</v>
      </c>
      <c r="H242" s="79">
        <f t="shared" si="23"/>
        <v>0</v>
      </c>
      <c r="I242" s="79">
        <f t="shared" si="23"/>
        <v>0</v>
      </c>
    </row>
    <row r="243" spans="1:9" ht="30.75" hidden="1">
      <c r="A243" s="54" t="s">
        <v>140</v>
      </c>
      <c r="B243" s="62">
        <v>706</v>
      </c>
      <c r="C243" s="55" t="s">
        <v>105</v>
      </c>
      <c r="D243" s="56" t="s">
        <v>221</v>
      </c>
      <c r="E243" s="55" t="s">
        <v>141</v>
      </c>
      <c r="F243" s="79"/>
      <c r="G243" s="46"/>
      <c r="H243" s="46"/>
      <c r="I243" s="46"/>
    </row>
    <row r="244" spans="1:9" ht="46.5" hidden="1">
      <c r="A244" s="54" t="s">
        <v>222</v>
      </c>
      <c r="B244" s="62">
        <v>706</v>
      </c>
      <c r="C244" s="55" t="s">
        <v>105</v>
      </c>
      <c r="D244" s="56" t="s">
        <v>230</v>
      </c>
      <c r="E244" s="55"/>
      <c r="F244" s="79">
        <f>F247+F245</f>
        <v>0</v>
      </c>
      <c r="G244" s="79">
        <f>G247+G245</f>
        <v>0</v>
      </c>
      <c r="H244" s="79">
        <f>H247+H245</f>
        <v>0</v>
      </c>
      <c r="I244" s="79">
        <f>I247+I245</f>
        <v>0</v>
      </c>
    </row>
    <row r="245" spans="1:9" ht="15" hidden="1">
      <c r="A245" s="54" t="s">
        <v>189</v>
      </c>
      <c r="B245" s="62">
        <v>706</v>
      </c>
      <c r="C245" s="55" t="s">
        <v>105</v>
      </c>
      <c r="D245" s="56" t="s">
        <v>427</v>
      </c>
      <c r="E245" s="55"/>
      <c r="F245" s="79">
        <f>F246</f>
        <v>0</v>
      </c>
      <c r="G245" s="79">
        <f>G246</f>
        <v>0</v>
      </c>
      <c r="H245" s="79">
        <f>H246</f>
        <v>0</v>
      </c>
      <c r="I245" s="79">
        <f>I246</f>
        <v>0</v>
      </c>
    </row>
    <row r="246" spans="1:9" ht="30.75" hidden="1">
      <c r="A246" s="54" t="s">
        <v>140</v>
      </c>
      <c r="B246" s="62">
        <v>706</v>
      </c>
      <c r="C246" s="55" t="s">
        <v>105</v>
      </c>
      <c r="D246" s="56" t="s">
        <v>427</v>
      </c>
      <c r="E246" s="55" t="s">
        <v>141</v>
      </c>
      <c r="F246" s="79"/>
      <c r="G246" s="46"/>
      <c r="H246" s="46"/>
      <c r="I246" s="46"/>
    </row>
    <row r="247" spans="1:9" ht="124.5" hidden="1">
      <c r="A247" s="54" t="s">
        <v>192</v>
      </c>
      <c r="B247" s="62">
        <v>706</v>
      </c>
      <c r="C247" s="55" t="s">
        <v>105</v>
      </c>
      <c r="D247" s="56" t="s">
        <v>366</v>
      </c>
      <c r="E247" s="55"/>
      <c r="F247" s="79">
        <f>F248</f>
        <v>0</v>
      </c>
      <c r="G247" s="79">
        <f>G248</f>
        <v>0</v>
      </c>
      <c r="H247" s="79">
        <f>H248</f>
        <v>0</v>
      </c>
      <c r="I247" s="79">
        <f>I248</f>
        <v>0</v>
      </c>
    </row>
    <row r="248" spans="1:9" ht="15" hidden="1">
      <c r="A248" s="54" t="s">
        <v>145</v>
      </c>
      <c r="B248" s="62">
        <v>706</v>
      </c>
      <c r="C248" s="55" t="s">
        <v>105</v>
      </c>
      <c r="D248" s="56" t="s">
        <v>366</v>
      </c>
      <c r="E248" s="55" t="s">
        <v>144</v>
      </c>
      <c r="F248" s="79"/>
      <c r="G248" s="46"/>
      <c r="H248" s="46"/>
      <c r="I248" s="46"/>
    </row>
    <row r="249" spans="1:9" ht="30.75" hidden="1">
      <c r="A249" s="54" t="s">
        <v>71</v>
      </c>
      <c r="B249" s="62">
        <v>706</v>
      </c>
      <c r="C249" s="55" t="s">
        <v>105</v>
      </c>
      <c r="D249" s="56" t="s">
        <v>261</v>
      </c>
      <c r="E249" s="55"/>
      <c r="F249" s="79">
        <f>F250</f>
        <v>0</v>
      </c>
      <c r="G249" s="79">
        <f aca="true" t="shared" si="24" ref="G249:I251">G250</f>
        <v>0</v>
      </c>
      <c r="H249" s="79">
        <f t="shared" si="24"/>
        <v>0</v>
      </c>
      <c r="I249" s="79">
        <f t="shared" si="24"/>
        <v>0</v>
      </c>
    </row>
    <row r="250" spans="1:9" ht="30.75" hidden="1">
      <c r="A250" s="54" t="s">
        <v>267</v>
      </c>
      <c r="B250" s="62">
        <v>706</v>
      </c>
      <c r="C250" s="55" t="s">
        <v>105</v>
      </c>
      <c r="D250" s="56" t="s">
        <v>269</v>
      </c>
      <c r="E250" s="55"/>
      <c r="F250" s="79">
        <f>F251+F253</f>
        <v>0</v>
      </c>
      <c r="G250" s="79">
        <f>G251+G253</f>
        <v>0</v>
      </c>
      <c r="H250" s="79">
        <f>H251+H253</f>
        <v>0</v>
      </c>
      <c r="I250" s="79">
        <f>I251+I253</f>
        <v>0</v>
      </c>
    </row>
    <row r="251" spans="1:9" ht="15" hidden="1">
      <c r="A251" s="54" t="s">
        <v>191</v>
      </c>
      <c r="B251" s="62">
        <v>706</v>
      </c>
      <c r="C251" s="55" t="s">
        <v>105</v>
      </c>
      <c r="D251" s="56" t="s">
        <v>270</v>
      </c>
      <c r="E251" s="55"/>
      <c r="F251" s="79">
        <f>F252</f>
        <v>0</v>
      </c>
      <c r="G251" s="79">
        <f t="shared" si="24"/>
        <v>0</v>
      </c>
      <c r="H251" s="79">
        <f t="shared" si="24"/>
        <v>0</v>
      </c>
      <c r="I251" s="79">
        <f t="shared" si="24"/>
        <v>0</v>
      </c>
    </row>
    <row r="252" spans="1:9" ht="30.75" hidden="1">
      <c r="A252" s="54" t="s">
        <v>140</v>
      </c>
      <c r="B252" s="62">
        <v>706</v>
      </c>
      <c r="C252" s="55" t="s">
        <v>105</v>
      </c>
      <c r="D252" s="56" t="s">
        <v>270</v>
      </c>
      <c r="E252" s="55" t="s">
        <v>141</v>
      </c>
      <c r="F252" s="79"/>
      <c r="G252" s="46"/>
      <c r="H252" s="46"/>
      <c r="I252" s="46"/>
    </row>
    <row r="253" spans="1:9" ht="30.75" hidden="1">
      <c r="A253" s="54" t="s">
        <v>731</v>
      </c>
      <c r="B253" s="62">
        <v>706</v>
      </c>
      <c r="C253" s="55" t="s">
        <v>105</v>
      </c>
      <c r="D253" s="56" t="s">
        <v>727</v>
      </c>
      <c r="E253" s="55"/>
      <c r="F253" s="79">
        <f>F254</f>
        <v>0</v>
      </c>
      <c r="G253" s="79">
        <f>G254</f>
        <v>0</v>
      </c>
      <c r="H253" s="79">
        <f>H254</f>
        <v>0</v>
      </c>
      <c r="I253" s="79">
        <f>I254</f>
        <v>0</v>
      </c>
    </row>
    <row r="254" spans="1:9" ht="30.75" hidden="1">
      <c r="A254" s="54" t="s">
        <v>140</v>
      </c>
      <c r="B254" s="62">
        <v>706</v>
      </c>
      <c r="C254" s="55" t="s">
        <v>105</v>
      </c>
      <c r="D254" s="56" t="s">
        <v>727</v>
      </c>
      <c r="E254" s="55" t="s">
        <v>141</v>
      </c>
      <c r="F254" s="79"/>
      <c r="G254" s="79"/>
      <c r="H254" s="79"/>
      <c r="I254" s="79"/>
    </row>
    <row r="255" spans="1:9" ht="30.75">
      <c r="A255" s="54" t="s">
        <v>154</v>
      </c>
      <c r="B255" s="62">
        <v>706</v>
      </c>
      <c r="C255" s="55" t="s">
        <v>7</v>
      </c>
      <c r="D255" s="56"/>
      <c r="E255" s="55"/>
      <c r="F255" s="79">
        <f>F258</f>
        <v>0</v>
      </c>
      <c r="G255" s="79">
        <f>G258</f>
        <v>0</v>
      </c>
      <c r="H255" s="79">
        <f>H258</f>
        <v>0</v>
      </c>
      <c r="I255" s="79">
        <f>I258</f>
        <v>0</v>
      </c>
    </row>
    <row r="256" spans="1:9" ht="30.75">
      <c r="A256" s="54" t="s">
        <v>28</v>
      </c>
      <c r="B256" s="62">
        <v>706</v>
      </c>
      <c r="C256" s="55" t="s">
        <v>7</v>
      </c>
      <c r="D256" s="56" t="s">
        <v>375</v>
      </c>
      <c r="E256" s="55"/>
      <c r="F256" s="79">
        <f>F258</f>
        <v>0</v>
      </c>
      <c r="G256" s="79">
        <f>G258</f>
        <v>0</v>
      </c>
      <c r="H256" s="79">
        <f>H258</f>
        <v>0</v>
      </c>
      <c r="I256" s="79">
        <f>I258</f>
        <v>0</v>
      </c>
    </row>
    <row r="257" spans="1:9" ht="30.75">
      <c r="A257" s="54" t="s">
        <v>342</v>
      </c>
      <c r="B257" s="62">
        <v>706</v>
      </c>
      <c r="C257" s="55" t="s">
        <v>7</v>
      </c>
      <c r="D257" s="56" t="s">
        <v>227</v>
      </c>
      <c r="E257" s="55"/>
      <c r="F257" s="79">
        <f>F258</f>
        <v>0</v>
      </c>
      <c r="G257" s="79">
        <f>G258</f>
        <v>0</v>
      </c>
      <c r="H257" s="79">
        <f>H258</f>
        <v>0</v>
      </c>
      <c r="I257" s="79">
        <f>I258</f>
        <v>0</v>
      </c>
    </row>
    <row r="258" spans="1:9" ht="15">
      <c r="A258" s="54" t="s">
        <v>149</v>
      </c>
      <c r="B258" s="62">
        <v>706</v>
      </c>
      <c r="C258" s="55" t="s">
        <v>7</v>
      </c>
      <c r="D258" s="56" t="s">
        <v>361</v>
      </c>
      <c r="E258" s="55"/>
      <c r="F258" s="79">
        <f>F259+F260</f>
        <v>0</v>
      </c>
      <c r="G258" s="79">
        <f>G259+G260</f>
        <v>0</v>
      </c>
      <c r="H258" s="79">
        <f>H259+H260</f>
        <v>0</v>
      </c>
      <c r="I258" s="79">
        <f>I259+I260</f>
        <v>0</v>
      </c>
    </row>
    <row r="259" spans="1:9" ht="62.25">
      <c r="A259" s="54" t="s">
        <v>131</v>
      </c>
      <c r="B259" s="62">
        <v>706</v>
      </c>
      <c r="C259" s="55" t="s">
        <v>7</v>
      </c>
      <c r="D259" s="56" t="s">
        <v>361</v>
      </c>
      <c r="E259" s="55" t="s">
        <v>132</v>
      </c>
      <c r="F259" s="79">
        <v>-20</v>
      </c>
      <c r="G259" s="46"/>
      <c r="H259" s="46"/>
      <c r="I259" s="46">
        <v>-20</v>
      </c>
    </row>
    <row r="260" spans="1:9" ht="30.75">
      <c r="A260" s="54" t="s">
        <v>173</v>
      </c>
      <c r="B260" s="62">
        <v>706</v>
      </c>
      <c r="C260" s="55" t="s">
        <v>7</v>
      </c>
      <c r="D260" s="56" t="s">
        <v>361</v>
      </c>
      <c r="E260" s="55" t="s">
        <v>133</v>
      </c>
      <c r="F260" s="79">
        <v>20</v>
      </c>
      <c r="G260" s="46"/>
      <c r="H260" s="46"/>
      <c r="I260" s="46">
        <v>20</v>
      </c>
    </row>
    <row r="261" spans="1:9" ht="15">
      <c r="A261" s="54" t="s">
        <v>113</v>
      </c>
      <c r="B261" s="62">
        <v>706</v>
      </c>
      <c r="C261" s="55" t="s">
        <v>106</v>
      </c>
      <c r="D261" s="56"/>
      <c r="E261" s="55"/>
      <c r="F261" s="79">
        <f>F262+F272+F276</f>
        <v>0</v>
      </c>
      <c r="G261" s="79">
        <f>G262+G272+G276</f>
        <v>0</v>
      </c>
      <c r="H261" s="79">
        <f>H262+H272+H276</f>
        <v>0</v>
      </c>
      <c r="I261" s="79">
        <f>I262+I272+I276</f>
        <v>0</v>
      </c>
    </row>
    <row r="262" spans="1:9" ht="30.75">
      <c r="A262" s="54" t="s">
        <v>28</v>
      </c>
      <c r="B262" s="62">
        <v>706</v>
      </c>
      <c r="C262" s="55" t="s">
        <v>106</v>
      </c>
      <c r="D262" s="56" t="s">
        <v>375</v>
      </c>
      <c r="E262" s="55"/>
      <c r="F262" s="79">
        <f>F263</f>
        <v>0</v>
      </c>
      <c r="G262" s="79">
        <f>G263</f>
        <v>0</v>
      </c>
      <c r="H262" s="79">
        <f>H263</f>
        <v>0</v>
      </c>
      <c r="I262" s="79">
        <f>I263</f>
        <v>0</v>
      </c>
    </row>
    <row r="263" spans="1:9" ht="30.75">
      <c r="A263" s="54" t="s">
        <v>226</v>
      </c>
      <c r="B263" s="62">
        <v>706</v>
      </c>
      <c r="C263" s="55" t="s">
        <v>106</v>
      </c>
      <c r="D263" s="56" t="s">
        <v>223</v>
      </c>
      <c r="E263" s="55"/>
      <c r="F263" s="79">
        <f>F264+F267+F270</f>
        <v>0</v>
      </c>
      <c r="G263" s="79">
        <f>G264+G267+G270</f>
        <v>0</v>
      </c>
      <c r="H263" s="79">
        <f>H264+H267+H270</f>
        <v>0</v>
      </c>
      <c r="I263" s="79">
        <f>I264+I267+I270</f>
        <v>0</v>
      </c>
    </row>
    <row r="264" spans="1:9" ht="15">
      <c r="A264" s="54" t="s">
        <v>45</v>
      </c>
      <c r="B264" s="62">
        <v>706</v>
      </c>
      <c r="C264" s="55" t="s">
        <v>106</v>
      </c>
      <c r="D264" s="56" t="s">
        <v>357</v>
      </c>
      <c r="E264" s="55"/>
      <c r="F264" s="79">
        <f>F266+F265</f>
        <v>0</v>
      </c>
      <c r="G264" s="79">
        <f>G266+G265</f>
        <v>0</v>
      </c>
      <c r="H264" s="79">
        <f>H266+H265</f>
        <v>0</v>
      </c>
      <c r="I264" s="79">
        <f>I266+I265</f>
        <v>0</v>
      </c>
    </row>
    <row r="265" spans="1:9" ht="15">
      <c r="A265" s="54" t="s">
        <v>145</v>
      </c>
      <c r="B265" s="62">
        <v>706</v>
      </c>
      <c r="C265" s="55" t="s">
        <v>106</v>
      </c>
      <c r="D265" s="56" t="s">
        <v>357</v>
      </c>
      <c r="E265" s="55" t="s">
        <v>144</v>
      </c>
      <c r="F265" s="79">
        <v>376.488</v>
      </c>
      <c r="G265" s="79"/>
      <c r="H265" s="79"/>
      <c r="I265" s="79">
        <v>376.488</v>
      </c>
    </row>
    <row r="266" spans="1:9" ht="30.75">
      <c r="A266" s="54" t="s">
        <v>140</v>
      </c>
      <c r="B266" s="62">
        <v>706</v>
      </c>
      <c r="C266" s="55" t="s">
        <v>106</v>
      </c>
      <c r="D266" s="56" t="s">
        <v>357</v>
      </c>
      <c r="E266" s="55" t="s">
        <v>141</v>
      </c>
      <c r="F266" s="79">
        <v>-376.488</v>
      </c>
      <c r="G266" s="46"/>
      <c r="H266" s="46"/>
      <c r="I266" s="46">
        <v>-376.488</v>
      </c>
    </row>
    <row r="267" spans="1:9" ht="46.5">
      <c r="A267" s="54" t="s">
        <v>193</v>
      </c>
      <c r="B267" s="62">
        <v>706</v>
      </c>
      <c r="C267" s="55" t="s">
        <v>106</v>
      </c>
      <c r="D267" s="56" t="s">
        <v>358</v>
      </c>
      <c r="E267" s="55"/>
      <c r="F267" s="79">
        <f>F269+F268</f>
        <v>0</v>
      </c>
      <c r="G267" s="79">
        <f>G269+G268</f>
        <v>0</v>
      </c>
      <c r="H267" s="79">
        <f>H269+H268</f>
        <v>0</v>
      </c>
      <c r="I267" s="79">
        <f>I269+I268</f>
        <v>0</v>
      </c>
    </row>
    <row r="268" spans="1:9" ht="15">
      <c r="A268" s="54" t="s">
        <v>145</v>
      </c>
      <c r="B268" s="62">
        <v>706</v>
      </c>
      <c r="C268" s="55" t="s">
        <v>106</v>
      </c>
      <c r="D268" s="56" t="s">
        <v>358</v>
      </c>
      <c r="E268" s="55" t="s">
        <v>144</v>
      </c>
      <c r="F268" s="79">
        <v>10504.5</v>
      </c>
      <c r="G268" s="79"/>
      <c r="H268" s="79"/>
      <c r="I268" s="79">
        <v>10504.5</v>
      </c>
    </row>
    <row r="269" spans="1:9" ht="30.75">
      <c r="A269" s="54" t="s">
        <v>140</v>
      </c>
      <c r="B269" s="62">
        <v>706</v>
      </c>
      <c r="C269" s="55" t="s">
        <v>106</v>
      </c>
      <c r="D269" s="56" t="s">
        <v>358</v>
      </c>
      <c r="E269" s="55" t="s">
        <v>141</v>
      </c>
      <c r="F269" s="79">
        <v>-10504.5</v>
      </c>
      <c r="G269" s="46"/>
      <c r="H269" s="46"/>
      <c r="I269" s="46">
        <v>-10504.5</v>
      </c>
    </row>
    <row r="270" spans="1:9" ht="46.5" hidden="1">
      <c r="A270" s="54" t="s">
        <v>194</v>
      </c>
      <c r="B270" s="62">
        <v>706</v>
      </c>
      <c r="C270" s="55" t="s">
        <v>106</v>
      </c>
      <c r="D270" s="56" t="s">
        <v>359</v>
      </c>
      <c r="E270" s="55"/>
      <c r="F270" s="79">
        <f>F271</f>
        <v>0</v>
      </c>
      <c r="G270" s="79">
        <f>G271</f>
        <v>0</v>
      </c>
      <c r="H270" s="79">
        <f>H271</f>
        <v>0</v>
      </c>
      <c r="I270" s="79">
        <f>I271</f>
        <v>0</v>
      </c>
    </row>
    <row r="271" spans="1:9" ht="30.75" hidden="1">
      <c r="A271" s="54" t="s">
        <v>140</v>
      </c>
      <c r="B271" s="62">
        <v>706</v>
      </c>
      <c r="C271" s="55" t="s">
        <v>106</v>
      </c>
      <c r="D271" s="56" t="s">
        <v>359</v>
      </c>
      <c r="E271" s="55" t="s">
        <v>141</v>
      </c>
      <c r="F271" s="79"/>
      <c r="G271" s="46"/>
      <c r="H271" s="46"/>
      <c r="I271" s="46"/>
    </row>
    <row r="272" spans="1:9" ht="46.5" hidden="1">
      <c r="A272" s="54" t="s">
        <v>239</v>
      </c>
      <c r="B272" s="62">
        <v>706</v>
      </c>
      <c r="C272" s="55" t="s">
        <v>106</v>
      </c>
      <c r="D272" s="56" t="s">
        <v>240</v>
      </c>
      <c r="E272" s="55"/>
      <c r="F272" s="79">
        <f>F273</f>
        <v>0</v>
      </c>
      <c r="G272" s="79">
        <f aca="true" t="shared" si="25" ref="G272:I274">G273</f>
        <v>0</v>
      </c>
      <c r="H272" s="79">
        <f t="shared" si="25"/>
        <v>0</v>
      </c>
      <c r="I272" s="79">
        <f t="shared" si="25"/>
        <v>0</v>
      </c>
    </row>
    <row r="273" spans="1:9" ht="15" hidden="1">
      <c r="A273" s="54" t="s">
        <v>174</v>
      </c>
      <c r="B273" s="62">
        <v>706</v>
      </c>
      <c r="C273" s="55" t="s">
        <v>106</v>
      </c>
      <c r="D273" s="56" t="s">
        <v>242</v>
      </c>
      <c r="E273" s="55"/>
      <c r="F273" s="79">
        <f>F274</f>
        <v>0</v>
      </c>
      <c r="G273" s="79">
        <f t="shared" si="25"/>
        <v>0</v>
      </c>
      <c r="H273" s="79">
        <f t="shared" si="25"/>
        <v>0</v>
      </c>
      <c r="I273" s="79">
        <f t="shared" si="25"/>
        <v>0</v>
      </c>
    </row>
    <row r="274" spans="1:9" ht="15" hidden="1">
      <c r="A274" s="54" t="s">
        <v>147</v>
      </c>
      <c r="B274" s="62">
        <v>706</v>
      </c>
      <c r="C274" s="55" t="s">
        <v>106</v>
      </c>
      <c r="D274" s="56" t="s">
        <v>243</v>
      </c>
      <c r="E274" s="55"/>
      <c r="F274" s="79">
        <f>F275</f>
        <v>0</v>
      </c>
      <c r="G274" s="79">
        <f t="shared" si="25"/>
        <v>0</v>
      </c>
      <c r="H274" s="79">
        <f t="shared" si="25"/>
        <v>0</v>
      </c>
      <c r="I274" s="79">
        <f t="shared" si="25"/>
        <v>0</v>
      </c>
    </row>
    <row r="275" spans="1:9" ht="30.75" hidden="1">
      <c r="A275" s="54" t="s">
        <v>140</v>
      </c>
      <c r="B275" s="62">
        <v>706</v>
      </c>
      <c r="C275" s="55" t="s">
        <v>106</v>
      </c>
      <c r="D275" s="56" t="s">
        <v>243</v>
      </c>
      <c r="E275" s="55" t="s">
        <v>141</v>
      </c>
      <c r="F275" s="79"/>
      <c r="G275" s="46"/>
      <c r="H275" s="46"/>
      <c r="I275" s="46"/>
    </row>
    <row r="276" spans="1:9" ht="30.75" hidden="1">
      <c r="A276" s="54" t="s">
        <v>326</v>
      </c>
      <c r="B276" s="62">
        <v>706</v>
      </c>
      <c r="C276" s="55" t="s">
        <v>106</v>
      </c>
      <c r="D276" s="56" t="s">
        <v>327</v>
      </c>
      <c r="E276" s="55"/>
      <c r="F276" s="79">
        <f>F277</f>
        <v>0</v>
      </c>
      <c r="G276" s="79">
        <f aca="true" t="shared" si="26" ref="G276:I278">G277</f>
        <v>0</v>
      </c>
      <c r="H276" s="79">
        <f t="shared" si="26"/>
        <v>0</v>
      </c>
      <c r="I276" s="79">
        <f t="shared" si="26"/>
        <v>0</v>
      </c>
    </row>
    <row r="277" spans="1:9" ht="30.75" hidden="1">
      <c r="A277" s="54" t="s">
        <v>331</v>
      </c>
      <c r="B277" s="62">
        <v>706</v>
      </c>
      <c r="C277" s="55" t="s">
        <v>106</v>
      </c>
      <c r="D277" s="56" t="s">
        <v>333</v>
      </c>
      <c r="E277" s="55"/>
      <c r="F277" s="79">
        <f>F278</f>
        <v>0</v>
      </c>
      <c r="G277" s="79">
        <f t="shared" si="26"/>
        <v>0</v>
      </c>
      <c r="H277" s="79">
        <f t="shared" si="26"/>
        <v>0</v>
      </c>
      <c r="I277" s="79">
        <f t="shared" si="26"/>
        <v>0</v>
      </c>
    </row>
    <row r="278" spans="1:9" ht="15" hidden="1">
      <c r="A278" s="54" t="s">
        <v>45</v>
      </c>
      <c r="B278" s="62">
        <v>706</v>
      </c>
      <c r="C278" s="55" t="s">
        <v>106</v>
      </c>
      <c r="D278" s="56" t="s">
        <v>332</v>
      </c>
      <c r="E278" s="55"/>
      <c r="F278" s="79">
        <f>F279</f>
        <v>0</v>
      </c>
      <c r="G278" s="79">
        <f t="shared" si="26"/>
        <v>0</v>
      </c>
      <c r="H278" s="79">
        <f t="shared" si="26"/>
        <v>0</v>
      </c>
      <c r="I278" s="79">
        <f t="shared" si="26"/>
        <v>0</v>
      </c>
    </row>
    <row r="279" spans="1:9" ht="30.75" hidden="1">
      <c r="A279" s="54" t="s">
        <v>140</v>
      </c>
      <c r="B279" s="62">
        <v>706</v>
      </c>
      <c r="C279" s="55" t="s">
        <v>106</v>
      </c>
      <c r="D279" s="56" t="s">
        <v>332</v>
      </c>
      <c r="E279" s="55" t="s">
        <v>141</v>
      </c>
      <c r="F279" s="79"/>
      <c r="G279" s="46"/>
      <c r="H279" s="46"/>
      <c r="I279" s="46"/>
    </row>
    <row r="280" spans="1:9" ht="15" hidden="1">
      <c r="A280" s="54" t="s">
        <v>107</v>
      </c>
      <c r="B280" s="62">
        <v>706</v>
      </c>
      <c r="C280" s="55" t="s">
        <v>108</v>
      </c>
      <c r="D280" s="56"/>
      <c r="E280" s="55"/>
      <c r="F280" s="79">
        <f>F281</f>
        <v>0</v>
      </c>
      <c r="G280" s="79">
        <f>G281</f>
        <v>0</v>
      </c>
      <c r="H280" s="79">
        <f>H281</f>
        <v>0</v>
      </c>
      <c r="I280" s="79">
        <f>I281</f>
        <v>0</v>
      </c>
    </row>
    <row r="281" spans="1:9" ht="30.75" hidden="1">
      <c r="A281" s="54" t="s">
        <v>28</v>
      </c>
      <c r="B281" s="62">
        <v>706</v>
      </c>
      <c r="C281" s="55" t="s">
        <v>108</v>
      </c>
      <c r="D281" s="56" t="s">
        <v>375</v>
      </c>
      <c r="E281" s="55"/>
      <c r="F281" s="79">
        <f>F282+F286</f>
        <v>0</v>
      </c>
      <c r="G281" s="79">
        <f>G282+G286</f>
        <v>0</v>
      </c>
      <c r="H281" s="79">
        <f>H282+H286</f>
        <v>0</v>
      </c>
      <c r="I281" s="79">
        <f>I282+I286</f>
        <v>0</v>
      </c>
    </row>
    <row r="282" spans="1:9" ht="30.75" hidden="1">
      <c r="A282" s="54" t="s">
        <v>228</v>
      </c>
      <c r="B282" s="62">
        <v>706</v>
      </c>
      <c r="C282" s="55" t="s">
        <v>108</v>
      </c>
      <c r="D282" s="56" t="s">
        <v>225</v>
      </c>
      <c r="E282" s="55"/>
      <c r="F282" s="79">
        <f>F283</f>
        <v>0</v>
      </c>
      <c r="G282" s="79">
        <f>G283</f>
        <v>0</v>
      </c>
      <c r="H282" s="79">
        <f>H283</f>
        <v>0</v>
      </c>
      <c r="I282" s="79">
        <f>I283</f>
        <v>0</v>
      </c>
    </row>
    <row r="283" spans="1:9" ht="15" hidden="1">
      <c r="A283" s="54" t="s">
        <v>195</v>
      </c>
      <c r="B283" s="62">
        <v>706</v>
      </c>
      <c r="C283" s="55" t="s">
        <v>108</v>
      </c>
      <c r="D283" s="56" t="s">
        <v>360</v>
      </c>
      <c r="E283" s="55"/>
      <c r="F283" s="79">
        <f>F284+F285</f>
        <v>0</v>
      </c>
      <c r="G283" s="79">
        <f>G284+G285</f>
        <v>0</v>
      </c>
      <c r="H283" s="79">
        <f>H284+H285</f>
        <v>0</v>
      </c>
      <c r="I283" s="79">
        <f>I284+I285</f>
        <v>0</v>
      </c>
    </row>
    <row r="284" spans="1:9" ht="62.25" hidden="1">
      <c r="A284" s="54" t="s">
        <v>131</v>
      </c>
      <c r="B284" s="62">
        <v>706</v>
      </c>
      <c r="C284" s="55" t="s">
        <v>108</v>
      </c>
      <c r="D284" s="56" t="s">
        <v>360</v>
      </c>
      <c r="E284" s="55" t="s">
        <v>132</v>
      </c>
      <c r="F284" s="79"/>
      <c r="G284" s="46"/>
      <c r="H284" s="46"/>
      <c r="I284" s="46"/>
    </row>
    <row r="285" spans="1:9" ht="30.75" hidden="1">
      <c r="A285" s="54" t="s">
        <v>173</v>
      </c>
      <c r="B285" s="62">
        <v>706</v>
      </c>
      <c r="C285" s="55" t="s">
        <v>108</v>
      </c>
      <c r="D285" s="56" t="s">
        <v>360</v>
      </c>
      <c r="E285" s="55" t="s">
        <v>133</v>
      </c>
      <c r="F285" s="79"/>
      <c r="G285" s="46"/>
      <c r="H285" s="46"/>
      <c r="I285" s="46"/>
    </row>
    <row r="286" spans="1:9" ht="30.75">
      <c r="A286" s="54" t="s">
        <v>231</v>
      </c>
      <c r="B286" s="62">
        <v>706</v>
      </c>
      <c r="C286" s="55" t="s">
        <v>108</v>
      </c>
      <c r="D286" s="56" t="s">
        <v>229</v>
      </c>
      <c r="E286" s="55"/>
      <c r="F286" s="79">
        <f>F287</f>
        <v>0</v>
      </c>
      <c r="G286" s="79">
        <f>G287</f>
        <v>0</v>
      </c>
      <c r="H286" s="79">
        <f>H287</f>
        <v>0</v>
      </c>
      <c r="I286" s="79">
        <f>I287</f>
        <v>0</v>
      </c>
    </row>
    <row r="287" spans="1:9" ht="46.5">
      <c r="A287" s="54" t="s">
        <v>43</v>
      </c>
      <c r="B287" s="62">
        <v>706</v>
      </c>
      <c r="C287" s="55" t="s">
        <v>108</v>
      </c>
      <c r="D287" s="56" t="s">
        <v>362</v>
      </c>
      <c r="E287" s="55"/>
      <c r="F287" s="79">
        <f>F288+F289+F290</f>
        <v>0</v>
      </c>
      <c r="G287" s="79">
        <f>G288+G289+G290</f>
        <v>0</v>
      </c>
      <c r="H287" s="79">
        <f>H288+H289+H290</f>
        <v>0</v>
      </c>
      <c r="I287" s="79">
        <f>I288+I289+I290</f>
        <v>0</v>
      </c>
    </row>
    <row r="288" spans="1:9" ht="62.25" hidden="1">
      <c r="A288" s="54" t="s">
        <v>131</v>
      </c>
      <c r="B288" s="62">
        <v>706</v>
      </c>
      <c r="C288" s="55" t="s">
        <v>108</v>
      </c>
      <c r="D288" s="56" t="s">
        <v>362</v>
      </c>
      <c r="E288" s="55" t="s">
        <v>132</v>
      </c>
      <c r="F288" s="79"/>
      <c r="G288" s="46"/>
      <c r="H288" s="46"/>
      <c r="I288" s="46"/>
    </row>
    <row r="289" spans="1:9" ht="30.75">
      <c r="A289" s="54" t="s">
        <v>173</v>
      </c>
      <c r="B289" s="62">
        <v>706</v>
      </c>
      <c r="C289" s="55" t="s">
        <v>108</v>
      </c>
      <c r="D289" s="56" t="s">
        <v>362</v>
      </c>
      <c r="E289" s="55" t="s">
        <v>133</v>
      </c>
      <c r="F289" s="79">
        <v>-15</v>
      </c>
      <c r="G289" s="46"/>
      <c r="H289" s="46"/>
      <c r="I289" s="46">
        <v>-15</v>
      </c>
    </row>
    <row r="290" spans="1:9" ht="15">
      <c r="A290" s="54" t="s">
        <v>134</v>
      </c>
      <c r="B290" s="62">
        <v>706</v>
      </c>
      <c r="C290" s="55" t="s">
        <v>108</v>
      </c>
      <c r="D290" s="56" t="s">
        <v>362</v>
      </c>
      <c r="E290" s="55" t="s">
        <v>135</v>
      </c>
      <c r="F290" s="79">
        <v>15</v>
      </c>
      <c r="G290" s="46"/>
      <c r="H290" s="46"/>
      <c r="I290" s="46">
        <v>15</v>
      </c>
    </row>
    <row r="291" spans="1:9" ht="15">
      <c r="A291" s="49" t="s">
        <v>183</v>
      </c>
      <c r="B291" s="62">
        <v>706</v>
      </c>
      <c r="C291" s="50" t="s">
        <v>8</v>
      </c>
      <c r="D291" s="51"/>
      <c r="E291" s="50"/>
      <c r="F291" s="78">
        <f>F292</f>
        <v>150</v>
      </c>
      <c r="G291" s="78">
        <f aca="true" t="shared" si="27" ref="G291:I293">G292</f>
        <v>0</v>
      </c>
      <c r="H291" s="78">
        <f t="shared" si="27"/>
        <v>150</v>
      </c>
      <c r="I291" s="78">
        <f t="shared" si="27"/>
        <v>0</v>
      </c>
    </row>
    <row r="292" spans="1:9" ht="15">
      <c r="A292" s="54" t="s">
        <v>109</v>
      </c>
      <c r="B292" s="62">
        <v>706</v>
      </c>
      <c r="C292" s="55" t="s">
        <v>9</v>
      </c>
      <c r="D292" s="56"/>
      <c r="E292" s="55"/>
      <c r="F292" s="79">
        <f>F293</f>
        <v>150</v>
      </c>
      <c r="G292" s="79">
        <f t="shared" si="27"/>
        <v>0</v>
      </c>
      <c r="H292" s="79">
        <f t="shared" si="27"/>
        <v>150</v>
      </c>
      <c r="I292" s="79">
        <f t="shared" si="27"/>
        <v>0</v>
      </c>
    </row>
    <row r="293" spans="1:9" ht="30.75">
      <c r="A293" s="54" t="s">
        <v>71</v>
      </c>
      <c r="B293" s="62">
        <v>706</v>
      </c>
      <c r="C293" s="55" t="s">
        <v>9</v>
      </c>
      <c r="D293" s="56" t="s">
        <v>261</v>
      </c>
      <c r="E293" s="55"/>
      <c r="F293" s="79">
        <f>F294</f>
        <v>150</v>
      </c>
      <c r="G293" s="79">
        <f t="shared" si="27"/>
        <v>0</v>
      </c>
      <c r="H293" s="79">
        <f t="shared" si="27"/>
        <v>150</v>
      </c>
      <c r="I293" s="79">
        <f t="shared" si="27"/>
        <v>0</v>
      </c>
    </row>
    <row r="294" spans="1:9" ht="46.5">
      <c r="A294" s="54" t="s">
        <v>263</v>
      </c>
      <c r="B294" s="62">
        <v>706</v>
      </c>
      <c r="C294" s="55" t="s">
        <v>9</v>
      </c>
      <c r="D294" s="56" t="s">
        <v>262</v>
      </c>
      <c r="E294" s="55"/>
      <c r="F294" s="79">
        <f>F295+F297+F299+F305+F307+F301+F303</f>
        <v>150</v>
      </c>
      <c r="G294" s="79">
        <f>G295+G297+G299+G305+G307+G301+G303</f>
        <v>0</v>
      </c>
      <c r="H294" s="79">
        <f>H295+H297+H299+H305+H307+H301+H303</f>
        <v>150</v>
      </c>
      <c r="I294" s="79">
        <f>I295+I297+I299+I305+I307+I301+I303</f>
        <v>0</v>
      </c>
    </row>
    <row r="295" spans="1:9" ht="15" hidden="1">
      <c r="A295" s="54" t="s">
        <v>168</v>
      </c>
      <c r="B295" s="62">
        <v>706</v>
      </c>
      <c r="C295" s="55" t="s">
        <v>9</v>
      </c>
      <c r="D295" s="56" t="s">
        <v>264</v>
      </c>
      <c r="E295" s="55"/>
      <c r="F295" s="79">
        <f>F296</f>
        <v>0</v>
      </c>
      <c r="G295" s="79">
        <f>G296</f>
        <v>0</v>
      </c>
      <c r="H295" s="79">
        <f>H296</f>
        <v>0</v>
      </c>
      <c r="I295" s="79">
        <f>I296</f>
        <v>0</v>
      </c>
    </row>
    <row r="296" spans="1:9" ht="30.75" hidden="1">
      <c r="A296" s="54" t="s">
        <v>140</v>
      </c>
      <c r="B296" s="62">
        <v>706</v>
      </c>
      <c r="C296" s="55" t="s">
        <v>9</v>
      </c>
      <c r="D296" s="56" t="s">
        <v>264</v>
      </c>
      <c r="E296" s="55" t="s">
        <v>141</v>
      </c>
      <c r="F296" s="79"/>
      <c r="G296" s="46"/>
      <c r="H296" s="46"/>
      <c r="I296" s="46"/>
    </row>
    <row r="297" spans="1:9" ht="15" hidden="1">
      <c r="A297" s="54" t="s">
        <v>18</v>
      </c>
      <c r="B297" s="62">
        <v>706</v>
      </c>
      <c r="C297" s="55" t="s">
        <v>9</v>
      </c>
      <c r="D297" s="56" t="s">
        <v>265</v>
      </c>
      <c r="E297" s="55"/>
      <c r="F297" s="79">
        <f>F298</f>
        <v>0</v>
      </c>
      <c r="G297" s="79">
        <f>G298</f>
        <v>0</v>
      </c>
      <c r="H297" s="79">
        <f>H298</f>
        <v>0</v>
      </c>
      <c r="I297" s="79">
        <f>I298</f>
        <v>0</v>
      </c>
    </row>
    <row r="298" spans="1:9" ht="30.75" hidden="1">
      <c r="A298" s="54" t="s">
        <v>140</v>
      </c>
      <c r="B298" s="62">
        <v>706</v>
      </c>
      <c r="C298" s="55" t="s">
        <v>9</v>
      </c>
      <c r="D298" s="56" t="s">
        <v>265</v>
      </c>
      <c r="E298" s="55" t="s">
        <v>141</v>
      </c>
      <c r="F298" s="79"/>
      <c r="G298" s="46"/>
      <c r="H298" s="46"/>
      <c r="I298" s="46"/>
    </row>
    <row r="299" spans="1:9" ht="15" hidden="1">
      <c r="A299" s="54" t="s">
        <v>169</v>
      </c>
      <c r="B299" s="62">
        <v>706</v>
      </c>
      <c r="C299" s="55" t="s">
        <v>9</v>
      </c>
      <c r="D299" s="56" t="s">
        <v>266</v>
      </c>
      <c r="E299" s="55"/>
      <c r="F299" s="79">
        <f>F300</f>
        <v>0</v>
      </c>
      <c r="G299" s="79">
        <f>G300</f>
        <v>0</v>
      </c>
      <c r="H299" s="79">
        <f>H300</f>
        <v>0</v>
      </c>
      <c r="I299" s="79">
        <f>I300</f>
        <v>0</v>
      </c>
    </row>
    <row r="300" spans="1:9" ht="30.75" hidden="1">
      <c r="A300" s="54" t="s">
        <v>173</v>
      </c>
      <c r="B300" s="62">
        <v>706</v>
      </c>
      <c r="C300" s="55" t="s">
        <v>9</v>
      </c>
      <c r="D300" s="56" t="s">
        <v>266</v>
      </c>
      <c r="E300" s="55" t="s">
        <v>133</v>
      </c>
      <c r="F300" s="79"/>
      <c r="G300" s="46"/>
      <c r="H300" s="46"/>
      <c r="I300" s="46"/>
    </row>
    <row r="301" spans="1:9" ht="30.75">
      <c r="A301" s="54" t="s">
        <v>834</v>
      </c>
      <c r="B301" s="62">
        <v>706</v>
      </c>
      <c r="C301" s="55" t="s">
        <v>9</v>
      </c>
      <c r="D301" s="56" t="s">
        <v>792</v>
      </c>
      <c r="E301" s="55"/>
      <c r="F301" s="79">
        <f>F302</f>
        <v>100</v>
      </c>
      <c r="G301" s="79">
        <f>G302</f>
        <v>0</v>
      </c>
      <c r="H301" s="79">
        <f>H302</f>
        <v>100</v>
      </c>
      <c r="I301" s="79">
        <f>I302</f>
        <v>0</v>
      </c>
    </row>
    <row r="302" spans="1:9" ht="30.75">
      <c r="A302" s="54" t="s">
        <v>140</v>
      </c>
      <c r="B302" s="62">
        <v>706</v>
      </c>
      <c r="C302" s="55" t="s">
        <v>9</v>
      </c>
      <c r="D302" s="56" t="s">
        <v>792</v>
      </c>
      <c r="E302" s="55" t="s">
        <v>141</v>
      </c>
      <c r="F302" s="79">
        <v>100</v>
      </c>
      <c r="G302" s="79"/>
      <c r="H302" s="79">
        <v>100</v>
      </c>
      <c r="I302" s="79"/>
    </row>
    <row r="303" spans="1:9" ht="46.5">
      <c r="A303" s="54" t="s">
        <v>835</v>
      </c>
      <c r="B303" s="62">
        <v>706</v>
      </c>
      <c r="C303" s="55" t="s">
        <v>9</v>
      </c>
      <c r="D303" s="56" t="s">
        <v>793</v>
      </c>
      <c r="E303" s="55"/>
      <c r="F303" s="79">
        <f>F304</f>
        <v>50</v>
      </c>
      <c r="G303" s="79">
        <f>G304</f>
        <v>0</v>
      </c>
      <c r="H303" s="79">
        <f>H304</f>
        <v>50</v>
      </c>
      <c r="I303" s="79">
        <f>I304</f>
        <v>0</v>
      </c>
    </row>
    <row r="304" spans="1:9" ht="30.75">
      <c r="A304" s="54" t="s">
        <v>140</v>
      </c>
      <c r="B304" s="62">
        <v>706</v>
      </c>
      <c r="C304" s="55" t="s">
        <v>9</v>
      </c>
      <c r="D304" s="56" t="s">
        <v>793</v>
      </c>
      <c r="E304" s="55" t="s">
        <v>141</v>
      </c>
      <c r="F304" s="79">
        <v>50</v>
      </c>
      <c r="G304" s="79"/>
      <c r="H304" s="79">
        <v>50</v>
      </c>
      <c r="I304" s="79"/>
    </row>
    <row r="305" spans="1:9" ht="46.5" hidden="1">
      <c r="A305" s="54" t="s">
        <v>65</v>
      </c>
      <c r="B305" s="62">
        <v>706</v>
      </c>
      <c r="C305" s="55" t="s">
        <v>9</v>
      </c>
      <c r="D305" s="56" t="s">
        <v>268</v>
      </c>
      <c r="E305" s="55"/>
      <c r="F305" s="79">
        <f>F306</f>
        <v>0</v>
      </c>
      <c r="G305" s="79">
        <f>G306</f>
        <v>0</v>
      </c>
      <c r="H305" s="79">
        <f>H306</f>
        <v>0</v>
      </c>
      <c r="I305" s="79">
        <f>I306</f>
        <v>0</v>
      </c>
    </row>
    <row r="306" spans="1:9" ht="30.75" hidden="1">
      <c r="A306" s="54" t="s">
        <v>140</v>
      </c>
      <c r="B306" s="62">
        <v>706</v>
      </c>
      <c r="C306" s="55" t="s">
        <v>9</v>
      </c>
      <c r="D306" s="56" t="s">
        <v>268</v>
      </c>
      <c r="E306" s="55" t="s">
        <v>141</v>
      </c>
      <c r="F306" s="79"/>
      <c r="G306" s="46"/>
      <c r="H306" s="46"/>
      <c r="I306" s="46"/>
    </row>
    <row r="307" spans="1:9" ht="30.75" hidden="1">
      <c r="A307" s="54" t="s">
        <v>732</v>
      </c>
      <c r="B307" s="62">
        <v>706</v>
      </c>
      <c r="C307" s="55" t="s">
        <v>9</v>
      </c>
      <c r="D307" s="56" t="s">
        <v>728</v>
      </c>
      <c r="E307" s="55"/>
      <c r="F307" s="79">
        <f>F308</f>
        <v>0</v>
      </c>
      <c r="G307" s="79">
        <f>G308</f>
        <v>0</v>
      </c>
      <c r="H307" s="79">
        <f>H308</f>
        <v>0</v>
      </c>
      <c r="I307" s="79">
        <f>I308</f>
        <v>0</v>
      </c>
    </row>
    <row r="308" spans="1:9" ht="30.75" hidden="1">
      <c r="A308" s="54" t="s">
        <v>140</v>
      </c>
      <c r="B308" s="62">
        <v>706</v>
      </c>
      <c r="C308" s="55" t="s">
        <v>9</v>
      </c>
      <c r="D308" s="56" t="s">
        <v>728</v>
      </c>
      <c r="E308" s="55" t="s">
        <v>141</v>
      </c>
      <c r="F308" s="79"/>
      <c r="G308" s="79"/>
      <c r="H308" s="79"/>
      <c r="I308" s="79"/>
    </row>
    <row r="309" spans="1:9" s="53" customFormat="1" ht="15">
      <c r="A309" s="49" t="s">
        <v>13</v>
      </c>
      <c r="B309" s="62">
        <v>706</v>
      </c>
      <c r="C309" s="50" t="s">
        <v>112</v>
      </c>
      <c r="D309" s="51"/>
      <c r="E309" s="50"/>
      <c r="F309" s="78">
        <f>F315+F341+F310</f>
        <v>6826</v>
      </c>
      <c r="G309" s="78">
        <f>G315+G341+G310</f>
        <v>0</v>
      </c>
      <c r="H309" s="78">
        <f>H315+H341+H310</f>
        <v>6826</v>
      </c>
      <c r="I309" s="78">
        <f>I315+I341+I310</f>
        <v>0</v>
      </c>
    </row>
    <row r="310" spans="1:9" s="53" customFormat="1" ht="15" hidden="1">
      <c r="A310" s="54" t="s">
        <v>90</v>
      </c>
      <c r="B310" s="62">
        <v>706</v>
      </c>
      <c r="C310" s="55" t="s">
        <v>89</v>
      </c>
      <c r="D310" s="58"/>
      <c r="E310" s="59"/>
      <c r="F310" s="79">
        <f>F311</f>
        <v>0</v>
      </c>
      <c r="G310" s="79">
        <f aca="true" t="shared" si="28" ref="G310:I313">G311</f>
        <v>0</v>
      </c>
      <c r="H310" s="79">
        <f t="shared" si="28"/>
        <v>0</v>
      </c>
      <c r="I310" s="79">
        <f t="shared" si="28"/>
        <v>0</v>
      </c>
    </row>
    <row r="311" spans="1:9" s="53" customFormat="1" ht="30.75" hidden="1">
      <c r="A311" s="54" t="s">
        <v>30</v>
      </c>
      <c r="B311" s="62">
        <v>706</v>
      </c>
      <c r="C311" s="55" t="s">
        <v>89</v>
      </c>
      <c r="D311" s="56" t="s">
        <v>249</v>
      </c>
      <c r="E311" s="59"/>
      <c r="F311" s="79">
        <f>F312</f>
        <v>0</v>
      </c>
      <c r="G311" s="79">
        <f t="shared" si="28"/>
        <v>0</v>
      </c>
      <c r="H311" s="79">
        <f t="shared" si="28"/>
        <v>0</v>
      </c>
      <c r="I311" s="79">
        <f t="shared" si="28"/>
        <v>0</v>
      </c>
    </row>
    <row r="312" spans="1:9" s="53" customFormat="1" ht="30.75" hidden="1">
      <c r="A312" s="54" t="s">
        <v>377</v>
      </c>
      <c r="B312" s="62">
        <v>706</v>
      </c>
      <c r="C312" s="55" t="s">
        <v>89</v>
      </c>
      <c r="D312" s="56" t="s">
        <v>250</v>
      </c>
      <c r="E312" s="59"/>
      <c r="F312" s="79">
        <f>F313</f>
        <v>0</v>
      </c>
      <c r="G312" s="79">
        <f t="shared" si="28"/>
        <v>0</v>
      </c>
      <c r="H312" s="79">
        <f t="shared" si="28"/>
        <v>0</v>
      </c>
      <c r="I312" s="79">
        <f t="shared" si="28"/>
        <v>0</v>
      </c>
    </row>
    <row r="313" spans="1:9" s="53" customFormat="1" ht="15" hidden="1">
      <c r="A313" s="54" t="s">
        <v>78</v>
      </c>
      <c r="B313" s="62">
        <v>706</v>
      </c>
      <c r="C313" s="55" t="s">
        <v>89</v>
      </c>
      <c r="D313" s="56" t="s">
        <v>252</v>
      </c>
      <c r="E313" s="59"/>
      <c r="F313" s="79">
        <f>F314</f>
        <v>0</v>
      </c>
      <c r="G313" s="79">
        <f t="shared" si="28"/>
        <v>0</v>
      </c>
      <c r="H313" s="79">
        <f t="shared" si="28"/>
        <v>0</v>
      </c>
      <c r="I313" s="79">
        <f t="shared" si="28"/>
        <v>0</v>
      </c>
    </row>
    <row r="314" spans="1:9" s="53" customFormat="1" ht="15" hidden="1">
      <c r="A314" s="54" t="s">
        <v>145</v>
      </c>
      <c r="B314" s="62">
        <v>706</v>
      </c>
      <c r="C314" s="55" t="s">
        <v>89</v>
      </c>
      <c r="D314" s="56" t="s">
        <v>252</v>
      </c>
      <c r="E314" s="55" t="s">
        <v>144</v>
      </c>
      <c r="F314" s="79"/>
      <c r="G314" s="52"/>
      <c r="H314" s="52"/>
      <c r="I314" s="52"/>
    </row>
    <row r="315" spans="1:9" ht="15">
      <c r="A315" s="54" t="s">
        <v>115</v>
      </c>
      <c r="B315" s="62">
        <v>706</v>
      </c>
      <c r="C315" s="55" t="s">
        <v>116</v>
      </c>
      <c r="D315" s="56"/>
      <c r="E315" s="55"/>
      <c r="F315" s="79">
        <f>F316+F322+F329</f>
        <v>6734.92</v>
      </c>
      <c r="G315" s="79">
        <f>G316+G322+G329</f>
        <v>0</v>
      </c>
      <c r="H315" s="79">
        <f>H316+H322+H329</f>
        <v>6734.92</v>
      </c>
      <c r="I315" s="79">
        <f>I316+I322+I329</f>
        <v>0</v>
      </c>
    </row>
    <row r="316" spans="1:9" ht="30.75" hidden="1">
      <c r="A316" s="54" t="s">
        <v>28</v>
      </c>
      <c r="B316" s="62">
        <v>706</v>
      </c>
      <c r="C316" s="55" t="s">
        <v>116</v>
      </c>
      <c r="D316" s="56" t="s">
        <v>375</v>
      </c>
      <c r="E316" s="55"/>
      <c r="F316" s="79">
        <f>F317</f>
        <v>0</v>
      </c>
      <c r="G316" s="79">
        <f>G317</f>
        <v>0</v>
      </c>
      <c r="H316" s="79">
        <f>H317</f>
        <v>0</v>
      </c>
      <c r="I316" s="79">
        <f>I317</f>
        <v>0</v>
      </c>
    </row>
    <row r="317" spans="1:9" ht="46.5" hidden="1">
      <c r="A317" s="54" t="s">
        <v>222</v>
      </c>
      <c r="B317" s="62">
        <v>706</v>
      </c>
      <c r="C317" s="55" t="s">
        <v>116</v>
      </c>
      <c r="D317" s="56" t="s">
        <v>230</v>
      </c>
      <c r="E317" s="55"/>
      <c r="F317" s="79">
        <f>F318+F320</f>
        <v>0</v>
      </c>
      <c r="G317" s="79">
        <f>G318+G320</f>
        <v>0</v>
      </c>
      <c r="H317" s="79">
        <f>H318+H320</f>
        <v>0</v>
      </c>
      <c r="I317" s="79">
        <f>I318+I320</f>
        <v>0</v>
      </c>
    </row>
    <row r="318" spans="1:9" ht="62.25" hidden="1">
      <c r="A318" s="54" t="s">
        <v>196</v>
      </c>
      <c r="B318" s="62">
        <v>706</v>
      </c>
      <c r="C318" s="55" t="s">
        <v>116</v>
      </c>
      <c r="D318" s="56" t="s">
        <v>364</v>
      </c>
      <c r="E318" s="55"/>
      <c r="F318" s="79">
        <f>F319</f>
        <v>0</v>
      </c>
      <c r="G318" s="79">
        <f>G319</f>
        <v>0</v>
      </c>
      <c r="H318" s="79">
        <f>H319</f>
        <v>0</v>
      </c>
      <c r="I318" s="79">
        <f>I319</f>
        <v>0</v>
      </c>
    </row>
    <row r="319" spans="1:9" ht="30.75" hidden="1">
      <c r="A319" s="54" t="s">
        <v>140</v>
      </c>
      <c r="B319" s="62">
        <v>706</v>
      </c>
      <c r="C319" s="55" t="s">
        <v>116</v>
      </c>
      <c r="D319" s="56" t="s">
        <v>364</v>
      </c>
      <c r="E319" s="55" t="s">
        <v>141</v>
      </c>
      <c r="F319" s="79"/>
      <c r="G319" s="46"/>
      <c r="H319" s="46"/>
      <c r="I319" s="46"/>
    </row>
    <row r="320" spans="1:9" ht="78" hidden="1">
      <c r="A320" s="54" t="s">
        <v>197</v>
      </c>
      <c r="B320" s="62">
        <v>706</v>
      </c>
      <c r="C320" s="55" t="s">
        <v>116</v>
      </c>
      <c r="D320" s="56" t="s">
        <v>365</v>
      </c>
      <c r="E320" s="55"/>
      <c r="F320" s="79">
        <f>F321</f>
        <v>0</v>
      </c>
      <c r="G320" s="79">
        <f>G321</f>
        <v>0</v>
      </c>
      <c r="H320" s="79">
        <f>H321</f>
        <v>0</v>
      </c>
      <c r="I320" s="79">
        <f>I321</f>
        <v>0</v>
      </c>
    </row>
    <row r="321" spans="1:9" ht="30.75" hidden="1">
      <c r="A321" s="54" t="s">
        <v>140</v>
      </c>
      <c r="B321" s="62">
        <v>706</v>
      </c>
      <c r="C321" s="55" t="s">
        <v>116</v>
      </c>
      <c r="D321" s="56" t="s">
        <v>365</v>
      </c>
      <c r="E321" s="55" t="s">
        <v>141</v>
      </c>
      <c r="F321" s="79"/>
      <c r="G321" s="46"/>
      <c r="H321" s="46"/>
      <c r="I321" s="46"/>
    </row>
    <row r="322" spans="1:9" ht="30.75" hidden="1">
      <c r="A322" s="54" t="s">
        <v>30</v>
      </c>
      <c r="B322" s="62">
        <v>706</v>
      </c>
      <c r="C322" s="55" t="s">
        <v>116</v>
      </c>
      <c r="D322" s="56" t="s">
        <v>249</v>
      </c>
      <c r="E322" s="55"/>
      <c r="F322" s="79">
        <f>F323+F326</f>
        <v>0</v>
      </c>
      <c r="G322" s="79">
        <f>G323+G326</f>
        <v>0</v>
      </c>
      <c r="H322" s="79">
        <f>H323+H326</f>
        <v>0</v>
      </c>
      <c r="I322" s="79">
        <f>I323+I326</f>
        <v>0</v>
      </c>
    </row>
    <row r="323" spans="1:9" ht="30.75" hidden="1">
      <c r="A323" s="54" t="s">
        <v>377</v>
      </c>
      <c r="B323" s="62">
        <v>706</v>
      </c>
      <c r="C323" s="55" t="s">
        <v>116</v>
      </c>
      <c r="D323" s="56" t="s">
        <v>250</v>
      </c>
      <c r="E323" s="55"/>
      <c r="F323" s="79">
        <f>F324</f>
        <v>0</v>
      </c>
      <c r="G323" s="79">
        <f aca="true" t="shared" si="29" ref="G323:I324">G324</f>
        <v>0</v>
      </c>
      <c r="H323" s="79">
        <f t="shared" si="29"/>
        <v>0</v>
      </c>
      <c r="I323" s="79">
        <f t="shared" si="29"/>
        <v>0</v>
      </c>
    </row>
    <row r="324" spans="1:9" ht="46.5" hidden="1">
      <c r="A324" s="54" t="s">
        <v>122</v>
      </c>
      <c r="B324" s="62">
        <v>706</v>
      </c>
      <c r="C324" s="55" t="s">
        <v>116</v>
      </c>
      <c r="D324" s="56" t="s">
        <v>251</v>
      </c>
      <c r="E324" s="55"/>
      <c r="F324" s="79">
        <f>F325</f>
        <v>0</v>
      </c>
      <c r="G324" s="79">
        <f t="shared" si="29"/>
        <v>0</v>
      </c>
      <c r="H324" s="79">
        <f t="shared" si="29"/>
        <v>0</v>
      </c>
      <c r="I324" s="79">
        <f t="shared" si="29"/>
        <v>0</v>
      </c>
    </row>
    <row r="325" spans="1:9" ht="15" hidden="1">
      <c r="A325" s="54" t="s">
        <v>145</v>
      </c>
      <c r="B325" s="62">
        <v>706</v>
      </c>
      <c r="C325" s="55" t="s">
        <v>116</v>
      </c>
      <c r="D325" s="56" t="s">
        <v>251</v>
      </c>
      <c r="E325" s="55" t="s">
        <v>144</v>
      </c>
      <c r="F325" s="79"/>
      <c r="G325" s="46"/>
      <c r="H325" s="46"/>
      <c r="I325" s="46"/>
    </row>
    <row r="326" spans="1:9" ht="78" hidden="1">
      <c r="A326" s="54" t="s">
        <v>378</v>
      </c>
      <c r="B326" s="62">
        <v>706</v>
      </c>
      <c r="C326" s="55" t="s">
        <v>116</v>
      </c>
      <c r="D326" s="56" t="s">
        <v>373</v>
      </c>
      <c r="E326" s="55"/>
      <c r="F326" s="79">
        <f>F327</f>
        <v>0</v>
      </c>
      <c r="G326" s="79">
        <f aca="true" t="shared" si="30" ref="G326:I327">G327</f>
        <v>0</v>
      </c>
      <c r="H326" s="79">
        <f t="shared" si="30"/>
        <v>0</v>
      </c>
      <c r="I326" s="79">
        <f t="shared" si="30"/>
        <v>0</v>
      </c>
    </row>
    <row r="327" spans="1:9" ht="15" hidden="1">
      <c r="A327" s="54" t="s">
        <v>121</v>
      </c>
      <c r="B327" s="62">
        <v>706</v>
      </c>
      <c r="C327" s="55" t="s">
        <v>116</v>
      </c>
      <c r="D327" s="56" t="s">
        <v>374</v>
      </c>
      <c r="E327" s="55"/>
      <c r="F327" s="79">
        <f>F328</f>
        <v>0</v>
      </c>
      <c r="G327" s="79">
        <f t="shared" si="30"/>
        <v>0</v>
      </c>
      <c r="H327" s="79">
        <f t="shared" si="30"/>
        <v>0</v>
      </c>
      <c r="I327" s="79">
        <f t="shared" si="30"/>
        <v>0</v>
      </c>
    </row>
    <row r="328" spans="1:9" ht="30.75" hidden="1">
      <c r="A328" s="54" t="s">
        <v>140</v>
      </c>
      <c r="B328" s="62">
        <v>706</v>
      </c>
      <c r="C328" s="55" t="s">
        <v>116</v>
      </c>
      <c r="D328" s="56" t="s">
        <v>374</v>
      </c>
      <c r="E328" s="55" t="s">
        <v>141</v>
      </c>
      <c r="F328" s="79"/>
      <c r="G328" s="46"/>
      <c r="H328" s="46"/>
      <c r="I328" s="46"/>
    </row>
    <row r="329" spans="1:9" ht="62.25">
      <c r="A329" s="54" t="s">
        <v>293</v>
      </c>
      <c r="B329" s="62">
        <v>706</v>
      </c>
      <c r="C329" s="55" t="s">
        <v>116</v>
      </c>
      <c r="D329" s="56" t="s">
        <v>294</v>
      </c>
      <c r="E329" s="55"/>
      <c r="F329" s="79">
        <f>F330</f>
        <v>6734.92</v>
      </c>
      <c r="G329" s="79">
        <f>G330</f>
        <v>0</v>
      </c>
      <c r="H329" s="79">
        <f>H330</f>
        <v>6734.92</v>
      </c>
      <c r="I329" s="79">
        <f>I330</f>
        <v>0</v>
      </c>
    </row>
    <row r="330" spans="1:9" ht="46.5">
      <c r="A330" s="54" t="s">
        <v>307</v>
      </c>
      <c r="B330" s="62">
        <v>706</v>
      </c>
      <c r="C330" s="55" t="s">
        <v>116</v>
      </c>
      <c r="D330" s="56" t="s">
        <v>308</v>
      </c>
      <c r="E330" s="55"/>
      <c r="F330" s="79">
        <f>F337+F339+F331+F333+F335</f>
        <v>6734.92</v>
      </c>
      <c r="G330" s="79">
        <f>G337+G339+G331+G333+G335</f>
        <v>0</v>
      </c>
      <c r="H330" s="79">
        <f>H337+H339+H331+H333+H335</f>
        <v>6734.92</v>
      </c>
      <c r="I330" s="79">
        <f>I337+I339+I331+I333+I335</f>
        <v>0</v>
      </c>
    </row>
    <row r="331" spans="1:9" ht="46.5">
      <c r="A331" s="54" t="s">
        <v>836</v>
      </c>
      <c r="B331" s="62">
        <v>706</v>
      </c>
      <c r="C331" s="55" t="s">
        <v>116</v>
      </c>
      <c r="D331" s="56" t="s">
        <v>828</v>
      </c>
      <c r="E331" s="55"/>
      <c r="F331" s="79">
        <f>F332</f>
        <v>3499.4916000000003</v>
      </c>
      <c r="G331" s="79">
        <f>G332</f>
        <v>0</v>
      </c>
      <c r="H331" s="79">
        <f>H332</f>
        <v>3499.4916000000003</v>
      </c>
      <c r="I331" s="79">
        <f>I332</f>
        <v>0</v>
      </c>
    </row>
    <row r="332" spans="1:9" ht="15">
      <c r="A332" s="54" t="s">
        <v>145</v>
      </c>
      <c r="B332" s="62">
        <v>706</v>
      </c>
      <c r="C332" s="55" t="s">
        <v>116</v>
      </c>
      <c r="D332" s="56" t="s">
        <v>828</v>
      </c>
      <c r="E332" s="55" t="s">
        <v>144</v>
      </c>
      <c r="F332" s="79">
        <f>1254.1716+2245.32</f>
        <v>3499.4916000000003</v>
      </c>
      <c r="G332" s="79"/>
      <c r="H332" s="79">
        <f>1254.1716+2245.32</f>
        <v>3499.4916000000003</v>
      </c>
      <c r="I332" s="79"/>
    </row>
    <row r="333" spans="1:9" ht="30.75">
      <c r="A333" s="54" t="s">
        <v>837</v>
      </c>
      <c r="B333" s="62">
        <v>706</v>
      </c>
      <c r="C333" s="55" t="s">
        <v>116</v>
      </c>
      <c r="D333" s="56" t="s">
        <v>829</v>
      </c>
      <c r="E333" s="55"/>
      <c r="F333" s="79">
        <f>F334</f>
        <v>991.1484</v>
      </c>
      <c r="G333" s="79">
        <f>G334</f>
        <v>0</v>
      </c>
      <c r="H333" s="79">
        <f>H334</f>
        <v>991.1484</v>
      </c>
      <c r="I333" s="79">
        <f>I334</f>
        <v>0</v>
      </c>
    </row>
    <row r="334" spans="1:9" ht="15">
      <c r="A334" s="54" t="s">
        <v>145</v>
      </c>
      <c r="B334" s="62">
        <v>706</v>
      </c>
      <c r="C334" s="55" t="s">
        <v>116</v>
      </c>
      <c r="D334" s="56" t="s">
        <v>829</v>
      </c>
      <c r="E334" s="55" t="s">
        <v>144</v>
      </c>
      <c r="F334" s="79">
        <v>991.1484</v>
      </c>
      <c r="G334" s="79"/>
      <c r="H334" s="79">
        <v>991.1484</v>
      </c>
      <c r="I334" s="79"/>
    </row>
    <row r="335" spans="1:9" ht="46.5">
      <c r="A335" s="54" t="s">
        <v>838</v>
      </c>
      <c r="B335" s="62">
        <v>706</v>
      </c>
      <c r="C335" s="55" t="s">
        <v>116</v>
      </c>
      <c r="D335" s="56" t="s">
        <v>830</v>
      </c>
      <c r="E335" s="55"/>
      <c r="F335" s="79">
        <f>F336</f>
        <v>2244.28</v>
      </c>
      <c r="G335" s="79">
        <f>G336</f>
        <v>0</v>
      </c>
      <c r="H335" s="79">
        <f>H336</f>
        <v>2244.28</v>
      </c>
      <c r="I335" s="79">
        <f>I336</f>
        <v>0</v>
      </c>
    </row>
    <row r="336" spans="1:9" ht="15">
      <c r="A336" s="54" t="s">
        <v>145</v>
      </c>
      <c r="B336" s="62">
        <v>706</v>
      </c>
      <c r="C336" s="55" t="s">
        <v>116</v>
      </c>
      <c r="D336" s="56" t="s">
        <v>830</v>
      </c>
      <c r="E336" s="55" t="s">
        <v>144</v>
      </c>
      <c r="F336" s="79">
        <v>2244.28</v>
      </c>
      <c r="G336" s="79"/>
      <c r="H336" s="79">
        <v>2244.28</v>
      </c>
      <c r="I336" s="79"/>
    </row>
    <row r="337" spans="1:9" ht="30.75" hidden="1">
      <c r="A337" s="54" t="s">
        <v>418</v>
      </c>
      <c r="B337" s="62">
        <v>706</v>
      </c>
      <c r="C337" s="55" t="s">
        <v>116</v>
      </c>
      <c r="D337" s="56" t="s">
        <v>417</v>
      </c>
      <c r="E337" s="55"/>
      <c r="F337" s="79">
        <f>F338</f>
        <v>0</v>
      </c>
      <c r="G337" s="79">
        <f>G338</f>
        <v>0</v>
      </c>
      <c r="H337" s="79">
        <f>H338</f>
        <v>0</v>
      </c>
      <c r="I337" s="79">
        <f>I338</f>
        <v>0</v>
      </c>
    </row>
    <row r="338" spans="1:9" ht="15" hidden="1">
      <c r="A338" s="54" t="s">
        <v>145</v>
      </c>
      <c r="B338" s="62">
        <v>706</v>
      </c>
      <c r="C338" s="55" t="s">
        <v>116</v>
      </c>
      <c r="D338" s="56" t="s">
        <v>417</v>
      </c>
      <c r="E338" s="55" t="s">
        <v>144</v>
      </c>
      <c r="F338" s="79"/>
      <c r="G338" s="46"/>
      <c r="H338" s="46"/>
      <c r="I338" s="46"/>
    </row>
    <row r="339" spans="1:9" ht="46.5" hidden="1">
      <c r="A339" s="54" t="s">
        <v>420</v>
      </c>
      <c r="B339" s="62">
        <v>706</v>
      </c>
      <c r="C339" s="55" t="s">
        <v>116</v>
      </c>
      <c r="D339" s="56" t="s">
        <v>419</v>
      </c>
      <c r="E339" s="55"/>
      <c r="F339" s="79">
        <f>F340</f>
        <v>0</v>
      </c>
      <c r="G339" s="79">
        <f>G340</f>
        <v>0</v>
      </c>
      <c r="H339" s="79">
        <f>H340</f>
        <v>0</v>
      </c>
      <c r="I339" s="79">
        <f>I340</f>
        <v>0</v>
      </c>
    </row>
    <row r="340" spans="1:9" ht="15" hidden="1">
      <c r="A340" s="54" t="s">
        <v>145</v>
      </c>
      <c r="B340" s="62">
        <v>706</v>
      </c>
      <c r="C340" s="55" t="s">
        <v>116</v>
      </c>
      <c r="D340" s="56" t="s">
        <v>419</v>
      </c>
      <c r="E340" s="55" t="s">
        <v>144</v>
      </c>
      <c r="F340" s="79"/>
      <c r="G340" s="46"/>
      <c r="H340" s="46"/>
      <c r="I340" s="46"/>
    </row>
    <row r="341" spans="1:9" ht="15">
      <c r="A341" s="54" t="s">
        <v>42</v>
      </c>
      <c r="B341" s="62">
        <v>706</v>
      </c>
      <c r="C341" s="55" t="s">
        <v>117</v>
      </c>
      <c r="D341" s="56"/>
      <c r="E341" s="66"/>
      <c r="F341" s="79">
        <f>F342+F361</f>
        <v>91.08</v>
      </c>
      <c r="G341" s="79">
        <f>G342+G361</f>
        <v>0</v>
      </c>
      <c r="H341" s="79">
        <f>H342+H361</f>
        <v>91.08</v>
      </c>
      <c r="I341" s="79">
        <f>I342+I361</f>
        <v>0</v>
      </c>
    </row>
    <row r="342" spans="1:9" ht="30.75" hidden="1">
      <c r="A342" s="54" t="s">
        <v>28</v>
      </c>
      <c r="B342" s="62">
        <v>706</v>
      </c>
      <c r="C342" s="55" t="s">
        <v>117</v>
      </c>
      <c r="D342" s="56" t="s">
        <v>375</v>
      </c>
      <c r="E342" s="66"/>
      <c r="F342" s="79">
        <f>F343+F346</f>
        <v>0</v>
      </c>
      <c r="G342" s="79">
        <f>G343+G346</f>
        <v>0</v>
      </c>
      <c r="H342" s="79">
        <f>H343+H346</f>
        <v>0</v>
      </c>
      <c r="I342" s="79">
        <f>I343+I346</f>
        <v>0</v>
      </c>
    </row>
    <row r="343" spans="1:9" ht="46.5" hidden="1">
      <c r="A343" s="54" t="s">
        <v>222</v>
      </c>
      <c r="B343" s="62">
        <v>706</v>
      </c>
      <c r="C343" s="55" t="s">
        <v>117</v>
      </c>
      <c r="D343" s="56" t="s">
        <v>230</v>
      </c>
      <c r="E343" s="55"/>
      <c r="F343" s="79">
        <f>F344</f>
        <v>0</v>
      </c>
      <c r="G343" s="79">
        <f aca="true" t="shared" si="31" ref="G343:I344">G344</f>
        <v>0</v>
      </c>
      <c r="H343" s="79">
        <f t="shared" si="31"/>
        <v>0</v>
      </c>
      <c r="I343" s="79">
        <f t="shared" si="31"/>
        <v>0</v>
      </c>
    </row>
    <row r="344" spans="1:9" ht="78" hidden="1">
      <c r="A344" s="54" t="s">
        <v>199</v>
      </c>
      <c r="B344" s="62">
        <v>706</v>
      </c>
      <c r="C344" s="55" t="s">
        <v>117</v>
      </c>
      <c r="D344" s="56" t="s">
        <v>363</v>
      </c>
      <c r="E344" s="66"/>
      <c r="F344" s="79">
        <f>F345</f>
        <v>0</v>
      </c>
      <c r="G344" s="79">
        <f t="shared" si="31"/>
        <v>0</v>
      </c>
      <c r="H344" s="79">
        <f t="shared" si="31"/>
        <v>0</v>
      </c>
      <c r="I344" s="79">
        <f t="shared" si="31"/>
        <v>0</v>
      </c>
    </row>
    <row r="345" spans="1:9" ht="30.75" hidden="1">
      <c r="A345" s="54" t="s">
        <v>140</v>
      </c>
      <c r="B345" s="62">
        <v>706</v>
      </c>
      <c r="C345" s="55" t="s">
        <v>117</v>
      </c>
      <c r="D345" s="56" t="s">
        <v>363</v>
      </c>
      <c r="E345" s="55" t="s">
        <v>141</v>
      </c>
      <c r="F345" s="79"/>
      <c r="G345" s="46"/>
      <c r="H345" s="46"/>
      <c r="I345" s="46"/>
    </row>
    <row r="346" spans="1:9" ht="46.5" hidden="1">
      <c r="A346" s="54" t="s">
        <v>224</v>
      </c>
      <c r="B346" s="62">
        <v>706</v>
      </c>
      <c r="C346" s="55" t="s">
        <v>117</v>
      </c>
      <c r="D346" s="56" t="s">
        <v>232</v>
      </c>
      <c r="E346" s="55"/>
      <c r="F346" s="79">
        <f>F347+F349+F351+F353+F355+F357+F359</f>
        <v>0</v>
      </c>
      <c r="G346" s="79">
        <f>G347+G349+G351+G353+G355+G357+G359</f>
        <v>0</v>
      </c>
      <c r="H346" s="79">
        <f>H347+H349+H351+H353+H355+H357+H359</f>
        <v>0</v>
      </c>
      <c r="I346" s="79">
        <f>I347+I349+I351+I353+I355+I357+I359</f>
        <v>0</v>
      </c>
    </row>
    <row r="347" spans="1:9" ht="46.5" hidden="1">
      <c r="A347" s="54" t="s">
        <v>146</v>
      </c>
      <c r="B347" s="62">
        <v>706</v>
      </c>
      <c r="C347" s="55" t="s">
        <v>117</v>
      </c>
      <c r="D347" s="56" t="s">
        <v>371</v>
      </c>
      <c r="E347" s="55"/>
      <c r="F347" s="79">
        <f>F348</f>
        <v>0</v>
      </c>
      <c r="G347" s="79">
        <f>G348</f>
        <v>0</v>
      </c>
      <c r="H347" s="79">
        <f>H348</f>
        <v>0</v>
      </c>
      <c r="I347" s="79">
        <f>I348</f>
        <v>0</v>
      </c>
    </row>
    <row r="348" spans="1:9" ht="15" hidden="1">
      <c r="A348" s="54" t="s">
        <v>145</v>
      </c>
      <c r="B348" s="62">
        <v>706</v>
      </c>
      <c r="C348" s="55" t="s">
        <v>117</v>
      </c>
      <c r="D348" s="56" t="s">
        <v>371</v>
      </c>
      <c r="E348" s="55" t="s">
        <v>144</v>
      </c>
      <c r="F348" s="79"/>
      <c r="G348" s="46"/>
      <c r="H348" s="46"/>
      <c r="I348" s="46"/>
    </row>
    <row r="349" spans="1:9" ht="30.75" hidden="1">
      <c r="A349" s="54" t="s">
        <v>177</v>
      </c>
      <c r="B349" s="62">
        <v>706</v>
      </c>
      <c r="C349" s="55" t="s">
        <v>117</v>
      </c>
      <c r="D349" s="56" t="s">
        <v>380</v>
      </c>
      <c r="E349" s="55"/>
      <c r="F349" s="79">
        <f>F350</f>
        <v>0</v>
      </c>
      <c r="G349" s="79">
        <f>G350</f>
        <v>0</v>
      </c>
      <c r="H349" s="79">
        <f>H350</f>
        <v>0</v>
      </c>
      <c r="I349" s="79">
        <f>I350</f>
        <v>0</v>
      </c>
    </row>
    <row r="350" spans="1:9" ht="30.75" hidden="1">
      <c r="A350" s="54" t="s">
        <v>173</v>
      </c>
      <c r="B350" s="62">
        <v>706</v>
      </c>
      <c r="C350" s="55" t="s">
        <v>117</v>
      </c>
      <c r="D350" s="56" t="s">
        <v>380</v>
      </c>
      <c r="E350" s="55" t="s">
        <v>133</v>
      </c>
      <c r="F350" s="79"/>
      <c r="G350" s="46"/>
      <c r="H350" s="46"/>
      <c r="I350" s="46"/>
    </row>
    <row r="351" spans="1:9" ht="62.25" hidden="1">
      <c r="A351" s="54" t="s">
        <v>200</v>
      </c>
      <c r="B351" s="62">
        <v>706</v>
      </c>
      <c r="C351" s="55" t="s">
        <v>117</v>
      </c>
      <c r="D351" s="56" t="s">
        <v>367</v>
      </c>
      <c r="E351" s="66"/>
      <c r="F351" s="79">
        <f>F352</f>
        <v>0</v>
      </c>
      <c r="G351" s="79">
        <f>G352</f>
        <v>0</v>
      </c>
      <c r="H351" s="79">
        <f>H352</f>
        <v>0</v>
      </c>
      <c r="I351" s="79">
        <f>I352</f>
        <v>0</v>
      </c>
    </row>
    <row r="352" spans="1:9" ht="15" hidden="1">
      <c r="A352" s="54" t="s">
        <v>145</v>
      </c>
      <c r="B352" s="62">
        <v>706</v>
      </c>
      <c r="C352" s="55" t="s">
        <v>117</v>
      </c>
      <c r="D352" s="56" t="s">
        <v>367</v>
      </c>
      <c r="E352" s="55" t="s">
        <v>144</v>
      </c>
      <c r="F352" s="79"/>
      <c r="G352" s="46"/>
      <c r="H352" s="46"/>
      <c r="I352" s="46"/>
    </row>
    <row r="353" spans="1:9" ht="62.25" hidden="1">
      <c r="A353" s="54" t="s">
        <v>129</v>
      </c>
      <c r="B353" s="62">
        <v>706</v>
      </c>
      <c r="C353" s="55" t="s">
        <v>117</v>
      </c>
      <c r="D353" s="56" t="s">
        <v>368</v>
      </c>
      <c r="E353" s="55"/>
      <c r="F353" s="79">
        <f>F354</f>
        <v>0</v>
      </c>
      <c r="G353" s="79">
        <f>G354</f>
        <v>0</v>
      </c>
      <c r="H353" s="79">
        <f>H354</f>
        <v>0</v>
      </c>
      <c r="I353" s="79">
        <f>I354</f>
        <v>0</v>
      </c>
    </row>
    <row r="354" spans="1:9" ht="15" hidden="1">
      <c r="A354" s="54" t="s">
        <v>145</v>
      </c>
      <c r="B354" s="62">
        <v>706</v>
      </c>
      <c r="C354" s="55" t="s">
        <v>117</v>
      </c>
      <c r="D354" s="56" t="s">
        <v>368</v>
      </c>
      <c r="E354" s="55" t="s">
        <v>144</v>
      </c>
      <c r="F354" s="79"/>
      <c r="G354" s="46"/>
      <c r="H354" s="46"/>
      <c r="I354" s="46"/>
    </row>
    <row r="355" spans="1:9" ht="30.75" hidden="1">
      <c r="A355" s="54" t="s">
        <v>201</v>
      </c>
      <c r="B355" s="62">
        <v>706</v>
      </c>
      <c r="C355" s="55" t="s">
        <v>117</v>
      </c>
      <c r="D355" s="56" t="s">
        <v>372</v>
      </c>
      <c r="E355" s="55"/>
      <c r="F355" s="79">
        <f>F356</f>
        <v>0</v>
      </c>
      <c r="G355" s="79">
        <f>G356</f>
        <v>0</v>
      </c>
      <c r="H355" s="79">
        <f>H356</f>
        <v>0</v>
      </c>
      <c r="I355" s="79">
        <f>I356</f>
        <v>0</v>
      </c>
    </row>
    <row r="356" spans="1:9" ht="15" hidden="1">
      <c r="A356" s="54" t="s">
        <v>145</v>
      </c>
      <c r="B356" s="62">
        <v>706</v>
      </c>
      <c r="C356" s="55" t="s">
        <v>117</v>
      </c>
      <c r="D356" s="56" t="s">
        <v>372</v>
      </c>
      <c r="E356" s="55" t="s">
        <v>144</v>
      </c>
      <c r="F356" s="79"/>
      <c r="G356" s="46"/>
      <c r="H356" s="46"/>
      <c r="I356" s="46"/>
    </row>
    <row r="357" spans="1:9" ht="30.75" hidden="1">
      <c r="A357" s="54" t="s">
        <v>198</v>
      </c>
      <c r="B357" s="62">
        <v>706</v>
      </c>
      <c r="C357" s="55" t="s">
        <v>117</v>
      </c>
      <c r="D357" s="56" t="s">
        <v>369</v>
      </c>
      <c r="E357" s="55"/>
      <c r="F357" s="79">
        <f>F358</f>
        <v>0</v>
      </c>
      <c r="G357" s="79">
        <f>G358</f>
        <v>0</v>
      </c>
      <c r="H357" s="79">
        <f>H358</f>
        <v>0</v>
      </c>
      <c r="I357" s="79">
        <f>I358</f>
        <v>0</v>
      </c>
    </row>
    <row r="358" spans="1:9" ht="15" hidden="1">
      <c r="A358" s="54" t="s">
        <v>145</v>
      </c>
      <c r="B358" s="62">
        <v>706</v>
      </c>
      <c r="C358" s="55" t="s">
        <v>117</v>
      </c>
      <c r="D358" s="56" t="s">
        <v>369</v>
      </c>
      <c r="E358" s="55" t="s">
        <v>144</v>
      </c>
      <c r="F358" s="79"/>
      <c r="G358" s="46"/>
      <c r="H358" s="46"/>
      <c r="I358" s="46"/>
    </row>
    <row r="359" spans="1:9" ht="30.75" hidden="1">
      <c r="A359" s="54" t="s">
        <v>167</v>
      </c>
      <c r="B359" s="62">
        <v>706</v>
      </c>
      <c r="C359" s="55" t="s">
        <v>117</v>
      </c>
      <c r="D359" s="56" t="s">
        <v>370</v>
      </c>
      <c r="E359" s="55"/>
      <c r="F359" s="79">
        <f>F360</f>
        <v>0</v>
      </c>
      <c r="G359" s="79">
        <f>G360</f>
        <v>0</v>
      </c>
      <c r="H359" s="79">
        <f>H360</f>
        <v>0</v>
      </c>
      <c r="I359" s="79">
        <f>I360</f>
        <v>0</v>
      </c>
    </row>
    <row r="360" spans="1:9" ht="15" hidden="1">
      <c r="A360" s="54" t="s">
        <v>145</v>
      </c>
      <c r="B360" s="62">
        <v>706</v>
      </c>
      <c r="C360" s="55" t="s">
        <v>117</v>
      </c>
      <c r="D360" s="56" t="s">
        <v>370</v>
      </c>
      <c r="E360" s="55" t="s">
        <v>144</v>
      </c>
      <c r="F360" s="79"/>
      <c r="G360" s="46"/>
      <c r="H360" s="46"/>
      <c r="I360" s="46"/>
    </row>
    <row r="361" spans="1:9" ht="62.25">
      <c r="A361" s="54" t="s">
        <v>293</v>
      </c>
      <c r="B361" s="62">
        <v>706</v>
      </c>
      <c r="C361" s="55" t="s">
        <v>117</v>
      </c>
      <c r="D361" s="56" t="s">
        <v>294</v>
      </c>
      <c r="E361" s="55"/>
      <c r="F361" s="79">
        <f>F362</f>
        <v>91.08</v>
      </c>
      <c r="G361" s="79">
        <f>G362</f>
        <v>0</v>
      </c>
      <c r="H361" s="79">
        <f>H362</f>
        <v>91.08</v>
      </c>
      <c r="I361" s="79">
        <f>I362</f>
        <v>0</v>
      </c>
    </row>
    <row r="362" spans="1:9" ht="46.5">
      <c r="A362" s="54" t="s">
        <v>307</v>
      </c>
      <c r="B362" s="62">
        <v>706</v>
      </c>
      <c r="C362" s="55" t="s">
        <v>117</v>
      </c>
      <c r="D362" s="56" t="s">
        <v>308</v>
      </c>
      <c r="E362" s="55"/>
      <c r="F362" s="79">
        <f>F363+F365+F367</f>
        <v>91.08</v>
      </c>
      <c r="G362" s="79">
        <f>G363+G365+G367</f>
        <v>0</v>
      </c>
      <c r="H362" s="79">
        <f>H363+H365+H367</f>
        <v>91.08</v>
      </c>
      <c r="I362" s="79">
        <f>I363+I365+I367</f>
        <v>0</v>
      </c>
    </row>
    <row r="363" spans="1:9" ht="62.25">
      <c r="A363" s="54" t="s">
        <v>127</v>
      </c>
      <c r="B363" s="62">
        <v>706</v>
      </c>
      <c r="C363" s="55" t="s">
        <v>117</v>
      </c>
      <c r="D363" s="56" t="s">
        <v>309</v>
      </c>
      <c r="E363" s="55"/>
      <c r="F363" s="79">
        <f>F364</f>
        <v>91.08</v>
      </c>
      <c r="G363" s="79">
        <f>G364</f>
        <v>0</v>
      </c>
      <c r="H363" s="79">
        <f>H364</f>
        <v>91.08</v>
      </c>
      <c r="I363" s="79">
        <f>I364</f>
        <v>0</v>
      </c>
    </row>
    <row r="364" spans="1:9" ht="30.75">
      <c r="A364" s="54" t="s">
        <v>182</v>
      </c>
      <c r="B364" s="62">
        <v>706</v>
      </c>
      <c r="C364" s="55" t="s">
        <v>117</v>
      </c>
      <c r="D364" s="56" t="s">
        <v>309</v>
      </c>
      <c r="E364" s="55" t="s">
        <v>148</v>
      </c>
      <c r="F364" s="79">
        <v>91.08</v>
      </c>
      <c r="G364" s="46"/>
      <c r="H364" s="46">
        <v>91.08</v>
      </c>
      <c r="I364" s="46"/>
    </row>
    <row r="365" spans="1:9" ht="78" hidden="1">
      <c r="A365" s="54" t="s">
        <v>202</v>
      </c>
      <c r="B365" s="62">
        <v>706</v>
      </c>
      <c r="C365" s="55" t="s">
        <v>117</v>
      </c>
      <c r="D365" s="56" t="s">
        <v>381</v>
      </c>
      <c r="E365" s="55"/>
      <c r="F365" s="79">
        <f>F366</f>
        <v>0</v>
      </c>
      <c r="G365" s="79">
        <f>G366</f>
        <v>0</v>
      </c>
      <c r="H365" s="79">
        <f>H366</f>
        <v>0</v>
      </c>
      <c r="I365" s="79">
        <f>I366</f>
        <v>0</v>
      </c>
    </row>
    <row r="366" spans="1:9" ht="42.75" customHeight="1" hidden="1">
      <c r="A366" s="54" t="s">
        <v>182</v>
      </c>
      <c r="B366" s="62">
        <v>706</v>
      </c>
      <c r="C366" s="55" t="s">
        <v>117</v>
      </c>
      <c r="D366" s="56" t="s">
        <v>381</v>
      </c>
      <c r="E366" s="55" t="s">
        <v>148</v>
      </c>
      <c r="F366" s="79"/>
      <c r="G366" s="46"/>
      <c r="H366" s="46"/>
      <c r="I366" s="46"/>
    </row>
    <row r="367" spans="1:9" ht="82.5" customHeight="1" hidden="1">
      <c r="A367" s="54" t="s">
        <v>162</v>
      </c>
      <c r="B367" s="62">
        <v>706</v>
      </c>
      <c r="C367" s="55" t="s">
        <v>117</v>
      </c>
      <c r="D367" s="56" t="s">
        <v>310</v>
      </c>
      <c r="E367" s="55"/>
      <c r="F367" s="79">
        <f>F368</f>
        <v>0</v>
      </c>
      <c r="G367" s="79">
        <f>G368</f>
        <v>0</v>
      </c>
      <c r="H367" s="79">
        <f>H368</f>
        <v>0</v>
      </c>
      <c r="I367" s="79">
        <f>I368</f>
        <v>0</v>
      </c>
    </row>
    <row r="368" spans="1:9" ht="44.25" customHeight="1" hidden="1">
      <c r="A368" s="54" t="s">
        <v>173</v>
      </c>
      <c r="B368" s="62">
        <v>706</v>
      </c>
      <c r="C368" s="55" t="s">
        <v>117</v>
      </c>
      <c r="D368" s="56" t="s">
        <v>310</v>
      </c>
      <c r="E368" s="55" t="s">
        <v>133</v>
      </c>
      <c r="F368" s="79"/>
      <c r="G368" s="46"/>
      <c r="H368" s="46"/>
      <c r="I368" s="46"/>
    </row>
    <row r="369" spans="1:9" s="53" customFormat="1" ht="15" hidden="1">
      <c r="A369" s="49" t="s">
        <v>79</v>
      </c>
      <c r="B369" s="62">
        <v>706</v>
      </c>
      <c r="C369" s="50" t="s">
        <v>118</v>
      </c>
      <c r="D369" s="51"/>
      <c r="E369" s="50"/>
      <c r="F369" s="78">
        <f>F370</f>
        <v>0</v>
      </c>
      <c r="G369" s="78">
        <f aca="true" t="shared" si="32" ref="G369:I370">G370</f>
        <v>0</v>
      </c>
      <c r="H369" s="78">
        <f t="shared" si="32"/>
        <v>0</v>
      </c>
      <c r="I369" s="78">
        <f t="shared" si="32"/>
        <v>0</v>
      </c>
    </row>
    <row r="370" spans="1:9" ht="15" hidden="1">
      <c r="A370" s="54" t="s">
        <v>81</v>
      </c>
      <c r="B370" s="62">
        <v>706</v>
      </c>
      <c r="C370" s="55" t="s">
        <v>80</v>
      </c>
      <c r="D370" s="56"/>
      <c r="E370" s="55"/>
      <c r="F370" s="79">
        <f>F371</f>
        <v>0</v>
      </c>
      <c r="G370" s="79">
        <f t="shared" si="32"/>
        <v>0</v>
      </c>
      <c r="H370" s="79">
        <f t="shared" si="32"/>
        <v>0</v>
      </c>
      <c r="I370" s="79">
        <f t="shared" si="32"/>
        <v>0</v>
      </c>
    </row>
    <row r="371" spans="1:9" ht="46.5" hidden="1">
      <c r="A371" s="54" t="s">
        <v>239</v>
      </c>
      <c r="B371" s="62">
        <v>706</v>
      </c>
      <c r="C371" s="55" t="s">
        <v>80</v>
      </c>
      <c r="D371" s="56" t="s">
        <v>240</v>
      </c>
      <c r="E371" s="55"/>
      <c r="F371" s="79">
        <f>F372+F375</f>
        <v>0</v>
      </c>
      <c r="G371" s="79">
        <f>G372+G375</f>
        <v>0</v>
      </c>
      <c r="H371" s="79">
        <f>H372+H375</f>
        <v>0</v>
      </c>
      <c r="I371" s="79">
        <f>I372+I375</f>
        <v>0</v>
      </c>
    </row>
    <row r="372" spans="1:9" ht="30.75" hidden="1">
      <c r="A372" s="54" t="s">
        <v>244</v>
      </c>
      <c r="B372" s="62">
        <v>706</v>
      </c>
      <c r="C372" s="55" t="s">
        <v>80</v>
      </c>
      <c r="D372" s="56" t="s">
        <v>245</v>
      </c>
      <c r="E372" s="55"/>
      <c r="F372" s="79">
        <f>F373</f>
        <v>0</v>
      </c>
      <c r="G372" s="79">
        <f aca="true" t="shared" si="33" ref="G372:I373">G373</f>
        <v>0</v>
      </c>
      <c r="H372" s="79">
        <f t="shared" si="33"/>
        <v>0</v>
      </c>
      <c r="I372" s="79">
        <f t="shared" si="33"/>
        <v>0</v>
      </c>
    </row>
    <row r="373" spans="1:9" ht="15" hidden="1">
      <c r="A373" s="54" t="s">
        <v>34</v>
      </c>
      <c r="B373" s="62">
        <v>706</v>
      </c>
      <c r="C373" s="55" t="s">
        <v>80</v>
      </c>
      <c r="D373" s="56" t="s">
        <v>246</v>
      </c>
      <c r="E373" s="55"/>
      <c r="F373" s="79">
        <f>F374</f>
        <v>0</v>
      </c>
      <c r="G373" s="79">
        <f t="shared" si="33"/>
        <v>0</v>
      </c>
      <c r="H373" s="79">
        <f t="shared" si="33"/>
        <v>0</v>
      </c>
      <c r="I373" s="79">
        <f t="shared" si="33"/>
        <v>0</v>
      </c>
    </row>
    <row r="374" spans="1:9" ht="30.75" hidden="1">
      <c r="A374" s="54" t="s">
        <v>140</v>
      </c>
      <c r="B374" s="62">
        <v>706</v>
      </c>
      <c r="C374" s="55" t="s">
        <v>80</v>
      </c>
      <c r="D374" s="56" t="s">
        <v>246</v>
      </c>
      <c r="E374" s="55" t="s">
        <v>141</v>
      </c>
      <c r="F374" s="79"/>
      <c r="G374" s="46"/>
      <c r="H374" s="46"/>
      <c r="I374" s="46"/>
    </row>
    <row r="375" spans="1:9" ht="62.25" hidden="1">
      <c r="A375" s="54" t="s">
        <v>343</v>
      </c>
      <c r="B375" s="62">
        <v>706</v>
      </c>
      <c r="C375" s="55" t="s">
        <v>80</v>
      </c>
      <c r="D375" s="56" t="s">
        <v>247</v>
      </c>
      <c r="E375" s="55"/>
      <c r="F375" s="79">
        <f>F376</f>
        <v>0</v>
      </c>
      <c r="G375" s="79">
        <f>G376</f>
        <v>0</v>
      </c>
      <c r="H375" s="79">
        <f>H376</f>
        <v>0</v>
      </c>
      <c r="I375" s="79">
        <f>I376</f>
        <v>0</v>
      </c>
    </row>
    <row r="376" spans="1:9" ht="15" hidden="1">
      <c r="A376" s="54" t="s">
        <v>22</v>
      </c>
      <c r="B376" s="62">
        <v>706</v>
      </c>
      <c r="C376" s="55" t="s">
        <v>80</v>
      </c>
      <c r="D376" s="56" t="s">
        <v>248</v>
      </c>
      <c r="E376" s="55"/>
      <c r="F376" s="79">
        <f>F378+F377+F379</f>
        <v>0</v>
      </c>
      <c r="G376" s="79">
        <f>G378+G377+G379</f>
        <v>0</v>
      </c>
      <c r="H376" s="79">
        <f>H378+H377+H379</f>
        <v>0</v>
      </c>
      <c r="I376" s="79">
        <f>I378+I377+I379</f>
        <v>0</v>
      </c>
    </row>
    <row r="377" spans="1:9" ht="62.25" hidden="1">
      <c r="A377" s="54" t="s">
        <v>131</v>
      </c>
      <c r="B377" s="62">
        <v>706</v>
      </c>
      <c r="C377" s="55" t="s">
        <v>80</v>
      </c>
      <c r="D377" s="56" t="s">
        <v>248</v>
      </c>
      <c r="E377" s="55" t="s">
        <v>132</v>
      </c>
      <c r="F377" s="79"/>
      <c r="G377" s="46"/>
      <c r="H377" s="46"/>
      <c r="I377" s="46"/>
    </row>
    <row r="378" spans="1:9" ht="30.75" hidden="1">
      <c r="A378" s="54" t="s">
        <v>173</v>
      </c>
      <c r="B378" s="62">
        <v>706</v>
      </c>
      <c r="C378" s="55" t="s">
        <v>80</v>
      </c>
      <c r="D378" s="56" t="s">
        <v>248</v>
      </c>
      <c r="E378" s="55" t="s">
        <v>133</v>
      </c>
      <c r="F378" s="79"/>
      <c r="G378" s="46"/>
      <c r="H378" s="46"/>
      <c r="I378" s="46"/>
    </row>
    <row r="379" spans="1:9" ht="15" hidden="1">
      <c r="A379" s="54" t="s">
        <v>145</v>
      </c>
      <c r="B379" s="62">
        <v>706</v>
      </c>
      <c r="C379" s="55" t="s">
        <v>80</v>
      </c>
      <c r="D379" s="56" t="s">
        <v>248</v>
      </c>
      <c r="E379" s="55" t="s">
        <v>144</v>
      </c>
      <c r="F379" s="79"/>
      <c r="G379" s="79"/>
      <c r="H379" s="79"/>
      <c r="I379" s="79"/>
    </row>
    <row r="380" spans="1:9" s="53" customFormat="1" ht="15" hidden="1">
      <c r="A380" s="49" t="s">
        <v>83</v>
      </c>
      <c r="B380" s="62">
        <v>706</v>
      </c>
      <c r="C380" s="50" t="s">
        <v>82</v>
      </c>
      <c r="D380" s="51"/>
      <c r="E380" s="50"/>
      <c r="F380" s="78">
        <f>F381+F386</f>
        <v>0</v>
      </c>
      <c r="G380" s="78">
        <f>G381+G386</f>
        <v>0</v>
      </c>
      <c r="H380" s="78">
        <f>H381+H386</f>
        <v>0</v>
      </c>
      <c r="I380" s="78">
        <f>I381+I386</f>
        <v>0</v>
      </c>
    </row>
    <row r="381" spans="1:9" ht="15" hidden="1">
      <c r="A381" s="54" t="s">
        <v>20</v>
      </c>
      <c r="B381" s="62">
        <v>706</v>
      </c>
      <c r="C381" s="55" t="s">
        <v>84</v>
      </c>
      <c r="D381" s="56"/>
      <c r="E381" s="55"/>
      <c r="F381" s="79">
        <f>F382</f>
        <v>0</v>
      </c>
      <c r="G381" s="79">
        <f aca="true" t="shared" si="34" ref="G381:I384">G382</f>
        <v>0</v>
      </c>
      <c r="H381" s="79">
        <f t="shared" si="34"/>
        <v>0</v>
      </c>
      <c r="I381" s="79">
        <f t="shared" si="34"/>
        <v>0</v>
      </c>
    </row>
    <row r="382" spans="1:9" ht="45" customHeight="1" hidden="1">
      <c r="A382" s="54" t="s">
        <v>71</v>
      </c>
      <c r="B382" s="62">
        <v>706</v>
      </c>
      <c r="C382" s="55" t="s">
        <v>84</v>
      </c>
      <c r="D382" s="56" t="s">
        <v>261</v>
      </c>
      <c r="E382" s="55"/>
      <c r="F382" s="79">
        <f>F383</f>
        <v>0</v>
      </c>
      <c r="G382" s="79">
        <f t="shared" si="34"/>
        <v>0</v>
      </c>
      <c r="H382" s="79">
        <f t="shared" si="34"/>
        <v>0</v>
      </c>
      <c r="I382" s="79">
        <f t="shared" si="34"/>
        <v>0</v>
      </c>
    </row>
    <row r="383" spans="1:9" ht="41.25" customHeight="1" hidden="1">
      <c r="A383" s="54" t="s">
        <v>346</v>
      </c>
      <c r="B383" s="62">
        <v>706</v>
      </c>
      <c r="C383" s="55" t="s">
        <v>84</v>
      </c>
      <c r="D383" s="56" t="s">
        <v>271</v>
      </c>
      <c r="E383" s="55"/>
      <c r="F383" s="79">
        <f>F384</f>
        <v>0</v>
      </c>
      <c r="G383" s="79">
        <f t="shared" si="34"/>
        <v>0</v>
      </c>
      <c r="H383" s="79">
        <f t="shared" si="34"/>
        <v>0</v>
      </c>
      <c r="I383" s="79">
        <f t="shared" si="34"/>
        <v>0</v>
      </c>
    </row>
    <row r="384" spans="1:9" ht="15" hidden="1">
      <c r="A384" s="54" t="s">
        <v>138</v>
      </c>
      <c r="B384" s="62">
        <v>706</v>
      </c>
      <c r="C384" s="55" t="s">
        <v>84</v>
      </c>
      <c r="D384" s="56" t="s">
        <v>272</v>
      </c>
      <c r="E384" s="55"/>
      <c r="F384" s="79">
        <f>F385</f>
        <v>0</v>
      </c>
      <c r="G384" s="79">
        <f t="shared" si="34"/>
        <v>0</v>
      </c>
      <c r="H384" s="79">
        <f t="shared" si="34"/>
        <v>0</v>
      </c>
      <c r="I384" s="79">
        <f t="shared" si="34"/>
        <v>0</v>
      </c>
    </row>
    <row r="385" spans="1:9" ht="30.75" hidden="1">
      <c r="A385" s="54" t="s">
        <v>173</v>
      </c>
      <c r="B385" s="62">
        <v>706</v>
      </c>
      <c r="C385" s="55" t="s">
        <v>84</v>
      </c>
      <c r="D385" s="56" t="s">
        <v>272</v>
      </c>
      <c r="E385" s="55" t="s">
        <v>133</v>
      </c>
      <c r="F385" s="79"/>
      <c r="G385" s="46"/>
      <c r="H385" s="46"/>
      <c r="I385" s="46"/>
    </row>
    <row r="386" spans="1:9" ht="39" customHeight="1" hidden="1">
      <c r="A386" s="54" t="s">
        <v>12</v>
      </c>
      <c r="B386" s="62">
        <v>706</v>
      </c>
      <c r="C386" s="55" t="s">
        <v>85</v>
      </c>
      <c r="D386" s="56"/>
      <c r="E386" s="55"/>
      <c r="F386" s="79">
        <f>F387</f>
        <v>0</v>
      </c>
      <c r="G386" s="79">
        <f aca="true" t="shared" si="35" ref="G386:I389">G387</f>
        <v>0</v>
      </c>
      <c r="H386" s="79">
        <f t="shared" si="35"/>
        <v>0</v>
      </c>
      <c r="I386" s="79">
        <f t="shared" si="35"/>
        <v>0</v>
      </c>
    </row>
    <row r="387" spans="1:9" ht="37.5" customHeight="1" hidden="1">
      <c r="A387" s="54" t="s">
        <v>71</v>
      </c>
      <c r="B387" s="62">
        <v>706</v>
      </c>
      <c r="C387" s="55" t="s">
        <v>85</v>
      </c>
      <c r="D387" s="56" t="s">
        <v>261</v>
      </c>
      <c r="E387" s="55"/>
      <c r="F387" s="79">
        <f>F388</f>
        <v>0</v>
      </c>
      <c r="G387" s="79">
        <f t="shared" si="35"/>
        <v>0</v>
      </c>
      <c r="H387" s="79">
        <f t="shared" si="35"/>
        <v>0</v>
      </c>
      <c r="I387" s="79">
        <f t="shared" si="35"/>
        <v>0</v>
      </c>
    </row>
    <row r="388" spans="1:9" ht="30.75" hidden="1">
      <c r="A388" s="54" t="s">
        <v>273</v>
      </c>
      <c r="B388" s="62">
        <v>706</v>
      </c>
      <c r="C388" s="55" t="s">
        <v>85</v>
      </c>
      <c r="D388" s="56" t="s">
        <v>274</v>
      </c>
      <c r="E388" s="55"/>
      <c r="F388" s="79">
        <f>F389</f>
        <v>0</v>
      </c>
      <c r="G388" s="79">
        <f t="shared" si="35"/>
        <v>0</v>
      </c>
      <c r="H388" s="79">
        <f t="shared" si="35"/>
        <v>0</v>
      </c>
      <c r="I388" s="79">
        <f t="shared" si="35"/>
        <v>0</v>
      </c>
    </row>
    <row r="389" spans="1:9" ht="36" customHeight="1" hidden="1">
      <c r="A389" s="54" t="s">
        <v>139</v>
      </c>
      <c r="B389" s="62">
        <v>706</v>
      </c>
      <c r="C389" s="55" t="s">
        <v>85</v>
      </c>
      <c r="D389" s="56" t="s">
        <v>275</v>
      </c>
      <c r="E389" s="55"/>
      <c r="F389" s="79">
        <f>F390</f>
        <v>0</v>
      </c>
      <c r="G389" s="79">
        <f t="shared" si="35"/>
        <v>0</v>
      </c>
      <c r="H389" s="79">
        <f t="shared" si="35"/>
        <v>0</v>
      </c>
      <c r="I389" s="79">
        <f t="shared" si="35"/>
        <v>0</v>
      </c>
    </row>
    <row r="390" spans="1:9" ht="30.75" hidden="1">
      <c r="A390" s="54" t="s">
        <v>173</v>
      </c>
      <c r="B390" s="62">
        <v>706</v>
      </c>
      <c r="C390" s="55" t="s">
        <v>85</v>
      </c>
      <c r="D390" s="56" t="s">
        <v>275</v>
      </c>
      <c r="E390" s="55" t="s">
        <v>133</v>
      </c>
      <c r="F390" s="79"/>
      <c r="G390" s="46"/>
      <c r="H390" s="46"/>
      <c r="I390" s="46"/>
    </row>
    <row r="391" spans="1:9" ht="30.75">
      <c r="A391" s="54" t="s">
        <v>184</v>
      </c>
      <c r="B391" s="62">
        <v>706</v>
      </c>
      <c r="C391" s="55" t="s">
        <v>86</v>
      </c>
      <c r="D391" s="56"/>
      <c r="E391" s="55"/>
      <c r="F391" s="79">
        <f>F392</f>
        <v>-2902</v>
      </c>
      <c r="G391" s="79">
        <f aca="true" t="shared" si="36" ref="G391:I394">G392</f>
        <v>98</v>
      </c>
      <c r="H391" s="79">
        <f t="shared" si="36"/>
        <v>0</v>
      </c>
      <c r="I391" s="79">
        <f t="shared" si="36"/>
        <v>-3000</v>
      </c>
    </row>
    <row r="392" spans="1:9" ht="15">
      <c r="A392" s="54" t="s">
        <v>451</v>
      </c>
      <c r="B392" s="62">
        <v>706</v>
      </c>
      <c r="C392" s="55" t="s">
        <v>449</v>
      </c>
      <c r="D392" s="56"/>
      <c r="E392" s="55"/>
      <c r="F392" s="79">
        <f>F393+F397</f>
        <v>-2902</v>
      </c>
      <c r="G392" s="79">
        <f>G393+G397</f>
        <v>98</v>
      </c>
      <c r="H392" s="79">
        <f>H393+H397</f>
        <v>0</v>
      </c>
      <c r="I392" s="79">
        <f>I393+I397</f>
        <v>-3000</v>
      </c>
    </row>
    <row r="393" spans="1:9" ht="30.75">
      <c r="A393" s="54" t="s">
        <v>71</v>
      </c>
      <c r="B393" s="62">
        <v>706</v>
      </c>
      <c r="C393" s="55" t="s">
        <v>449</v>
      </c>
      <c r="D393" s="56" t="s">
        <v>261</v>
      </c>
      <c r="E393" s="55"/>
      <c r="F393" s="79">
        <f>F394</f>
        <v>-3000</v>
      </c>
      <c r="G393" s="79">
        <f t="shared" si="36"/>
        <v>0</v>
      </c>
      <c r="H393" s="79">
        <f t="shared" si="36"/>
        <v>0</v>
      </c>
      <c r="I393" s="79">
        <f t="shared" si="36"/>
        <v>-3000</v>
      </c>
    </row>
    <row r="394" spans="1:9" ht="46.5">
      <c r="A394" s="54" t="s">
        <v>263</v>
      </c>
      <c r="B394" s="62">
        <v>706</v>
      </c>
      <c r="C394" s="55" t="s">
        <v>449</v>
      </c>
      <c r="D394" s="56" t="s">
        <v>262</v>
      </c>
      <c r="E394" s="55"/>
      <c r="F394" s="79">
        <f>F395</f>
        <v>-3000</v>
      </c>
      <c r="G394" s="79">
        <f t="shared" si="36"/>
        <v>0</v>
      </c>
      <c r="H394" s="79">
        <f t="shared" si="36"/>
        <v>0</v>
      </c>
      <c r="I394" s="79">
        <f t="shared" si="36"/>
        <v>-3000</v>
      </c>
    </row>
    <row r="395" spans="1:9" ht="15">
      <c r="A395" s="54" t="s">
        <v>452</v>
      </c>
      <c r="B395" s="62">
        <v>706</v>
      </c>
      <c r="C395" s="55" t="s">
        <v>449</v>
      </c>
      <c r="D395" s="56" t="s">
        <v>450</v>
      </c>
      <c r="E395" s="55"/>
      <c r="F395" s="79">
        <f>F396</f>
        <v>-3000</v>
      </c>
      <c r="G395" s="79">
        <f>G396</f>
        <v>0</v>
      </c>
      <c r="H395" s="79">
        <f>H396</f>
        <v>0</v>
      </c>
      <c r="I395" s="79">
        <f>I396</f>
        <v>-3000</v>
      </c>
    </row>
    <row r="396" spans="1:9" ht="15">
      <c r="A396" s="54" t="s">
        <v>2</v>
      </c>
      <c r="B396" s="62">
        <v>706</v>
      </c>
      <c r="C396" s="55" t="s">
        <v>449</v>
      </c>
      <c r="D396" s="56" t="s">
        <v>450</v>
      </c>
      <c r="E396" s="55" t="s">
        <v>143</v>
      </c>
      <c r="F396" s="79">
        <v>-3000</v>
      </c>
      <c r="G396" s="77"/>
      <c r="H396" s="77"/>
      <c r="I396" s="77">
        <v>-3000</v>
      </c>
    </row>
    <row r="397" spans="1:9" ht="62.25">
      <c r="A397" s="54" t="s">
        <v>293</v>
      </c>
      <c r="B397" s="62">
        <v>706</v>
      </c>
      <c r="C397" s="55" t="s">
        <v>449</v>
      </c>
      <c r="D397" s="56" t="s">
        <v>294</v>
      </c>
      <c r="E397" s="55"/>
      <c r="F397" s="79">
        <f>F404+F407+F398+F401</f>
        <v>98</v>
      </c>
      <c r="G397" s="79">
        <f>G404+G407+G398+G401</f>
        <v>98</v>
      </c>
      <c r="H397" s="79">
        <f>H404+H407+H398+H401</f>
        <v>0</v>
      </c>
      <c r="I397" s="79">
        <f>I404+I407+I398+I401</f>
        <v>0</v>
      </c>
    </row>
    <row r="398" spans="1:9" ht="46.5" hidden="1">
      <c r="A398" s="54" t="s">
        <v>348</v>
      </c>
      <c r="B398" s="62">
        <v>706</v>
      </c>
      <c r="C398" s="55" t="s">
        <v>449</v>
      </c>
      <c r="D398" s="56" t="s">
        <v>301</v>
      </c>
      <c r="E398" s="55"/>
      <c r="F398" s="79">
        <f aca="true" t="shared" si="37" ref="F398:I399">F399</f>
        <v>0</v>
      </c>
      <c r="G398" s="79">
        <f t="shared" si="37"/>
        <v>0</v>
      </c>
      <c r="H398" s="79">
        <f t="shared" si="37"/>
        <v>0</v>
      </c>
      <c r="I398" s="79">
        <f t="shared" si="37"/>
        <v>0</v>
      </c>
    </row>
    <row r="399" spans="1:9" ht="15" hidden="1">
      <c r="A399" s="54" t="s">
        <v>452</v>
      </c>
      <c r="B399" s="62">
        <v>706</v>
      </c>
      <c r="C399" s="55" t="s">
        <v>449</v>
      </c>
      <c r="D399" s="56" t="s">
        <v>773</v>
      </c>
      <c r="E399" s="55"/>
      <c r="F399" s="79">
        <f t="shared" si="37"/>
        <v>0</v>
      </c>
      <c r="G399" s="79">
        <f t="shared" si="37"/>
        <v>0</v>
      </c>
      <c r="H399" s="79">
        <f t="shared" si="37"/>
        <v>0</v>
      </c>
      <c r="I399" s="79">
        <f t="shared" si="37"/>
        <v>0</v>
      </c>
    </row>
    <row r="400" spans="1:9" ht="15" hidden="1">
      <c r="A400" s="54" t="s">
        <v>2</v>
      </c>
      <c r="B400" s="62">
        <v>706</v>
      </c>
      <c r="C400" s="55" t="s">
        <v>449</v>
      </c>
      <c r="D400" s="56" t="s">
        <v>773</v>
      </c>
      <c r="E400" s="55" t="s">
        <v>143</v>
      </c>
      <c r="F400" s="79"/>
      <c r="G400" s="79"/>
      <c r="H400" s="79"/>
      <c r="I400" s="79"/>
    </row>
    <row r="401" spans="1:9" ht="30.75">
      <c r="A401" s="54" t="s">
        <v>305</v>
      </c>
      <c r="B401" s="62">
        <v>706</v>
      </c>
      <c r="C401" s="55" t="s">
        <v>449</v>
      </c>
      <c r="D401" s="56" t="s">
        <v>306</v>
      </c>
      <c r="E401" s="55"/>
      <c r="F401" s="79">
        <f aca="true" t="shared" si="38" ref="F401:I402">F402</f>
        <v>98</v>
      </c>
      <c r="G401" s="79">
        <f t="shared" si="38"/>
        <v>98</v>
      </c>
      <c r="H401" s="79">
        <f t="shared" si="38"/>
        <v>0</v>
      </c>
      <c r="I401" s="79">
        <f t="shared" si="38"/>
        <v>0</v>
      </c>
    </row>
    <row r="402" spans="1:9" ht="15">
      <c r="A402" s="54" t="s">
        <v>452</v>
      </c>
      <c r="B402" s="62">
        <v>706</v>
      </c>
      <c r="C402" s="55" t="s">
        <v>449</v>
      </c>
      <c r="D402" s="56" t="s">
        <v>846</v>
      </c>
      <c r="E402" s="55"/>
      <c r="F402" s="79">
        <f t="shared" si="38"/>
        <v>98</v>
      </c>
      <c r="G402" s="79">
        <f t="shared" si="38"/>
        <v>98</v>
      </c>
      <c r="H402" s="79">
        <f t="shared" si="38"/>
        <v>0</v>
      </c>
      <c r="I402" s="79">
        <f t="shared" si="38"/>
        <v>0</v>
      </c>
    </row>
    <row r="403" spans="1:9" ht="15">
      <c r="A403" s="54" t="s">
        <v>2</v>
      </c>
      <c r="B403" s="62">
        <v>706</v>
      </c>
      <c r="C403" s="55" t="s">
        <v>449</v>
      </c>
      <c r="D403" s="56" t="s">
        <v>846</v>
      </c>
      <c r="E403" s="55" t="s">
        <v>143</v>
      </c>
      <c r="F403" s="79">
        <v>98</v>
      </c>
      <c r="G403" s="79">
        <v>98</v>
      </c>
      <c r="H403" s="79"/>
      <c r="I403" s="79"/>
    </row>
    <row r="404" spans="1:9" ht="30.75" hidden="1">
      <c r="A404" s="54" t="s">
        <v>334</v>
      </c>
      <c r="B404" s="62">
        <v>706</v>
      </c>
      <c r="C404" s="55" t="s">
        <v>449</v>
      </c>
      <c r="D404" s="56" t="s">
        <v>335</v>
      </c>
      <c r="E404" s="55"/>
      <c r="F404" s="79">
        <f aca="true" t="shared" si="39" ref="F404:I405">F405</f>
        <v>0</v>
      </c>
      <c r="G404" s="79">
        <f t="shared" si="39"/>
        <v>0</v>
      </c>
      <c r="H404" s="79">
        <f t="shared" si="39"/>
        <v>0</v>
      </c>
      <c r="I404" s="79">
        <f t="shared" si="39"/>
        <v>0</v>
      </c>
    </row>
    <row r="405" spans="1:9" ht="15" hidden="1">
      <c r="A405" s="54" t="s">
        <v>452</v>
      </c>
      <c r="B405" s="62">
        <v>706</v>
      </c>
      <c r="C405" s="55" t="s">
        <v>449</v>
      </c>
      <c r="D405" s="56" t="s">
        <v>770</v>
      </c>
      <c r="E405" s="55"/>
      <c r="F405" s="79">
        <f t="shared" si="39"/>
        <v>0</v>
      </c>
      <c r="G405" s="79">
        <f t="shared" si="39"/>
        <v>0</v>
      </c>
      <c r="H405" s="79">
        <f t="shared" si="39"/>
        <v>0</v>
      </c>
      <c r="I405" s="79">
        <f t="shared" si="39"/>
        <v>0</v>
      </c>
    </row>
    <row r="406" spans="1:9" ht="15" hidden="1">
      <c r="A406" s="54" t="s">
        <v>2</v>
      </c>
      <c r="B406" s="62">
        <v>706</v>
      </c>
      <c r="C406" s="55" t="s">
        <v>449</v>
      </c>
      <c r="D406" s="56" t="s">
        <v>770</v>
      </c>
      <c r="E406" s="55" t="s">
        <v>143</v>
      </c>
      <c r="F406" s="79"/>
      <c r="G406" s="77"/>
      <c r="H406" s="77"/>
      <c r="I406" s="77"/>
    </row>
    <row r="407" spans="1:9" ht="30.75" hidden="1">
      <c r="A407" s="54" t="s">
        <v>336</v>
      </c>
      <c r="B407" s="62">
        <v>706</v>
      </c>
      <c r="C407" s="55" t="s">
        <v>449</v>
      </c>
      <c r="D407" s="56" t="s">
        <v>340</v>
      </c>
      <c r="E407" s="55"/>
      <c r="F407" s="79">
        <f>F408</f>
        <v>0</v>
      </c>
      <c r="G407" s="79">
        <f aca="true" t="shared" si="40" ref="G407:I408">G408</f>
        <v>0</v>
      </c>
      <c r="H407" s="79">
        <f t="shared" si="40"/>
        <v>0</v>
      </c>
      <c r="I407" s="79">
        <f t="shared" si="40"/>
        <v>0</v>
      </c>
    </row>
    <row r="408" spans="1:9" ht="15" hidden="1">
      <c r="A408" s="54" t="s">
        <v>452</v>
      </c>
      <c r="B408" s="62">
        <v>706</v>
      </c>
      <c r="C408" s="55" t="s">
        <v>449</v>
      </c>
      <c r="D408" s="56" t="s">
        <v>771</v>
      </c>
      <c r="E408" s="55"/>
      <c r="F408" s="79">
        <f>F409</f>
        <v>0</v>
      </c>
      <c r="G408" s="79">
        <f t="shared" si="40"/>
        <v>0</v>
      </c>
      <c r="H408" s="79">
        <f t="shared" si="40"/>
        <v>0</v>
      </c>
      <c r="I408" s="79">
        <f t="shared" si="40"/>
        <v>0</v>
      </c>
    </row>
    <row r="409" spans="1:9" ht="15" hidden="1">
      <c r="A409" s="54" t="s">
        <v>2</v>
      </c>
      <c r="B409" s="62">
        <v>706</v>
      </c>
      <c r="C409" s="55" t="s">
        <v>449</v>
      </c>
      <c r="D409" s="56" t="s">
        <v>771</v>
      </c>
      <c r="E409" s="55" t="s">
        <v>143</v>
      </c>
      <c r="F409" s="79"/>
      <c r="G409" s="77"/>
      <c r="H409" s="77"/>
      <c r="I409" s="77"/>
    </row>
    <row r="410" spans="1:9" ht="46.5" hidden="1">
      <c r="A410" s="80" t="s">
        <v>77</v>
      </c>
      <c r="B410" s="91">
        <v>792</v>
      </c>
      <c r="C410" s="92"/>
      <c r="D410" s="93"/>
      <c r="E410" s="92"/>
      <c r="F410" s="81">
        <f>F411+F419</f>
        <v>0</v>
      </c>
      <c r="G410" s="81">
        <f>G411+G419</f>
        <v>0</v>
      </c>
      <c r="H410" s="81">
        <f>H411+H419</f>
        <v>0</v>
      </c>
      <c r="I410" s="81">
        <f>I411+I419</f>
        <v>0</v>
      </c>
    </row>
    <row r="411" spans="1:9" ht="15" hidden="1">
      <c r="A411" s="54" t="s">
        <v>96</v>
      </c>
      <c r="B411" s="62">
        <v>792</v>
      </c>
      <c r="C411" s="55" t="s">
        <v>4</v>
      </c>
      <c r="D411" s="56"/>
      <c r="E411" s="55"/>
      <c r="F411" s="79">
        <f>F412</f>
        <v>0</v>
      </c>
      <c r="G411" s="79">
        <f aca="true" t="shared" si="41" ref="G411:I414">G412</f>
        <v>0</v>
      </c>
      <c r="H411" s="79">
        <f t="shared" si="41"/>
        <v>0</v>
      </c>
      <c r="I411" s="79">
        <f t="shared" si="41"/>
        <v>0</v>
      </c>
    </row>
    <row r="412" spans="1:9" ht="46.5" hidden="1">
      <c r="A412" s="54" t="s">
        <v>41</v>
      </c>
      <c r="B412" s="62">
        <v>792</v>
      </c>
      <c r="C412" s="55" t="s">
        <v>97</v>
      </c>
      <c r="D412" s="56"/>
      <c r="E412" s="55"/>
      <c r="F412" s="79">
        <f>F413</f>
        <v>0</v>
      </c>
      <c r="G412" s="79">
        <f t="shared" si="41"/>
        <v>0</v>
      </c>
      <c r="H412" s="79">
        <f t="shared" si="41"/>
        <v>0</v>
      </c>
      <c r="I412" s="79">
        <f t="shared" si="41"/>
        <v>0</v>
      </c>
    </row>
    <row r="413" spans="1:9" ht="46.5" hidden="1">
      <c r="A413" s="54" t="s">
        <v>29</v>
      </c>
      <c r="B413" s="62">
        <v>792</v>
      </c>
      <c r="C413" s="55" t="s">
        <v>97</v>
      </c>
      <c r="D413" s="56" t="s">
        <v>233</v>
      </c>
      <c r="E413" s="55"/>
      <c r="F413" s="79">
        <f>F414</f>
        <v>0</v>
      </c>
      <c r="G413" s="79">
        <f t="shared" si="41"/>
        <v>0</v>
      </c>
      <c r="H413" s="79">
        <f t="shared" si="41"/>
        <v>0</v>
      </c>
      <c r="I413" s="79">
        <f t="shared" si="41"/>
        <v>0</v>
      </c>
    </row>
    <row r="414" spans="1:9" ht="62.25" hidden="1">
      <c r="A414" s="54" t="s">
        <v>234</v>
      </c>
      <c r="B414" s="62">
        <v>792</v>
      </c>
      <c r="C414" s="55" t="s">
        <v>97</v>
      </c>
      <c r="D414" s="56" t="s">
        <v>236</v>
      </c>
      <c r="E414" s="55"/>
      <c r="F414" s="79">
        <f>F415</f>
        <v>0</v>
      </c>
      <c r="G414" s="79">
        <f t="shared" si="41"/>
        <v>0</v>
      </c>
      <c r="H414" s="79">
        <f t="shared" si="41"/>
        <v>0</v>
      </c>
      <c r="I414" s="79">
        <f t="shared" si="41"/>
        <v>0</v>
      </c>
    </row>
    <row r="415" spans="1:9" ht="15" hidden="1">
      <c r="A415" s="54" t="s">
        <v>172</v>
      </c>
      <c r="B415" s="62">
        <v>792</v>
      </c>
      <c r="C415" s="55" t="s">
        <v>97</v>
      </c>
      <c r="D415" s="56" t="s">
        <v>434</v>
      </c>
      <c r="E415" s="55"/>
      <c r="F415" s="79">
        <f>F416+F417+F418</f>
        <v>0</v>
      </c>
      <c r="G415" s="79">
        <f>G416+G417+G418</f>
        <v>0</v>
      </c>
      <c r="H415" s="79">
        <f>H416+H417+H418</f>
        <v>0</v>
      </c>
      <c r="I415" s="79">
        <f>I416+I417+I418</f>
        <v>0</v>
      </c>
    </row>
    <row r="416" spans="1:9" ht="62.25" hidden="1">
      <c r="A416" s="54" t="s">
        <v>131</v>
      </c>
      <c r="B416" s="62">
        <v>792</v>
      </c>
      <c r="C416" s="55" t="s">
        <v>97</v>
      </c>
      <c r="D416" s="56" t="s">
        <v>434</v>
      </c>
      <c r="E416" s="55" t="s">
        <v>132</v>
      </c>
      <c r="F416" s="79"/>
      <c r="G416" s="46"/>
      <c r="H416" s="46"/>
      <c r="I416" s="46"/>
    </row>
    <row r="417" spans="1:9" ht="30.75" hidden="1">
      <c r="A417" s="54" t="s">
        <v>173</v>
      </c>
      <c r="B417" s="62">
        <v>792</v>
      </c>
      <c r="C417" s="55" t="s">
        <v>97</v>
      </c>
      <c r="D417" s="56" t="s">
        <v>434</v>
      </c>
      <c r="E417" s="55" t="s">
        <v>133</v>
      </c>
      <c r="F417" s="79"/>
      <c r="G417" s="46"/>
      <c r="H417" s="46"/>
      <c r="I417" s="46"/>
    </row>
    <row r="418" spans="1:9" ht="15" hidden="1">
      <c r="A418" s="54" t="s">
        <v>134</v>
      </c>
      <c r="B418" s="62">
        <v>792</v>
      </c>
      <c r="C418" s="55" t="s">
        <v>97</v>
      </c>
      <c r="D418" s="56" t="s">
        <v>434</v>
      </c>
      <c r="E418" s="55" t="s">
        <v>135</v>
      </c>
      <c r="F418" s="79"/>
      <c r="G418" s="46"/>
      <c r="H418" s="46"/>
      <c r="I418" s="46"/>
    </row>
    <row r="419" spans="1:9" ht="46.5" hidden="1">
      <c r="A419" s="49" t="s">
        <v>184</v>
      </c>
      <c r="B419" s="62">
        <v>792</v>
      </c>
      <c r="C419" s="50" t="s">
        <v>86</v>
      </c>
      <c r="D419" s="56"/>
      <c r="E419" s="55"/>
      <c r="F419" s="78">
        <f>F420</f>
        <v>0</v>
      </c>
      <c r="G419" s="78">
        <f aca="true" t="shared" si="42" ref="G419:I423">G420</f>
        <v>0</v>
      </c>
      <c r="H419" s="78">
        <f t="shared" si="42"/>
        <v>0</v>
      </c>
      <c r="I419" s="78">
        <f t="shared" si="42"/>
        <v>0</v>
      </c>
    </row>
    <row r="420" spans="1:9" ht="30.75" hidden="1">
      <c r="A420" s="54" t="s">
        <v>185</v>
      </c>
      <c r="B420" s="62">
        <v>792</v>
      </c>
      <c r="C420" s="55" t="s">
        <v>91</v>
      </c>
      <c r="D420" s="56"/>
      <c r="E420" s="55"/>
      <c r="F420" s="79">
        <f>F421</f>
        <v>0</v>
      </c>
      <c r="G420" s="79">
        <f t="shared" si="42"/>
        <v>0</v>
      </c>
      <c r="H420" s="79">
        <f t="shared" si="42"/>
        <v>0</v>
      </c>
      <c r="I420" s="79">
        <f t="shared" si="42"/>
        <v>0</v>
      </c>
    </row>
    <row r="421" spans="1:9" ht="46.5" hidden="1">
      <c r="A421" s="54" t="s">
        <v>29</v>
      </c>
      <c r="B421" s="62">
        <v>792</v>
      </c>
      <c r="C421" s="55" t="s">
        <v>91</v>
      </c>
      <c r="D421" s="56" t="s">
        <v>233</v>
      </c>
      <c r="E421" s="55"/>
      <c r="F421" s="79">
        <f>F422</f>
        <v>0</v>
      </c>
      <c r="G421" s="79">
        <f t="shared" si="42"/>
        <v>0</v>
      </c>
      <c r="H421" s="79">
        <f t="shared" si="42"/>
        <v>0</v>
      </c>
      <c r="I421" s="79">
        <f t="shared" si="42"/>
        <v>0</v>
      </c>
    </row>
    <row r="422" spans="1:9" ht="62.25" hidden="1">
      <c r="A422" s="54" t="s">
        <v>235</v>
      </c>
      <c r="B422" s="62">
        <v>792</v>
      </c>
      <c r="C422" s="55" t="s">
        <v>91</v>
      </c>
      <c r="D422" s="56" t="s">
        <v>238</v>
      </c>
      <c r="E422" s="55"/>
      <c r="F422" s="79">
        <f>F423</f>
        <v>0</v>
      </c>
      <c r="G422" s="79">
        <f t="shared" si="42"/>
        <v>0</v>
      </c>
      <c r="H422" s="79">
        <f t="shared" si="42"/>
        <v>0</v>
      </c>
      <c r="I422" s="79">
        <f t="shared" si="42"/>
        <v>0</v>
      </c>
    </row>
    <row r="423" spans="1:9" ht="15" hidden="1">
      <c r="A423" s="54" t="s">
        <v>161</v>
      </c>
      <c r="B423" s="62">
        <v>792</v>
      </c>
      <c r="C423" s="55" t="s">
        <v>91</v>
      </c>
      <c r="D423" s="56" t="s">
        <v>435</v>
      </c>
      <c r="E423" s="55"/>
      <c r="F423" s="79">
        <f>F424</f>
        <v>0</v>
      </c>
      <c r="G423" s="79">
        <f t="shared" si="42"/>
        <v>0</v>
      </c>
      <c r="H423" s="79">
        <f t="shared" si="42"/>
        <v>0</v>
      </c>
      <c r="I423" s="79">
        <f t="shared" si="42"/>
        <v>0</v>
      </c>
    </row>
    <row r="424" spans="1:9" ht="15" hidden="1">
      <c r="A424" s="54" t="s">
        <v>2</v>
      </c>
      <c r="B424" s="62">
        <v>792</v>
      </c>
      <c r="C424" s="55" t="s">
        <v>91</v>
      </c>
      <c r="D424" s="68" t="s">
        <v>435</v>
      </c>
      <c r="E424" s="55" t="s">
        <v>143</v>
      </c>
      <c r="F424" s="79"/>
      <c r="G424" s="46"/>
      <c r="H424" s="46"/>
      <c r="I424" s="46"/>
    </row>
    <row r="425" spans="1:9" s="53" customFormat="1" ht="15">
      <c r="A425" s="85" t="s">
        <v>15</v>
      </c>
      <c r="B425" s="85"/>
      <c r="C425" s="76"/>
      <c r="D425" s="76"/>
      <c r="E425" s="76"/>
      <c r="F425" s="52">
        <f>F410+F13</f>
        <v>14753.423000000003</v>
      </c>
      <c r="G425" s="52">
        <f>G410+G13</f>
        <v>6248</v>
      </c>
      <c r="H425" s="52">
        <f>H410+H13</f>
        <v>8505.423</v>
      </c>
      <c r="I425" s="52">
        <f>I410+I13</f>
        <v>0</v>
      </c>
    </row>
    <row r="426" spans="3:9" s="53" customFormat="1" ht="15">
      <c r="C426" s="71"/>
      <c r="D426" s="71"/>
      <c r="E426" s="71"/>
      <c r="F426" s="72"/>
      <c r="G426" s="100"/>
      <c r="H426" s="100"/>
      <c r="I426" s="100"/>
    </row>
    <row r="427" spans="1:9" s="36" customFormat="1" ht="15">
      <c r="A427" s="125" t="s">
        <v>751</v>
      </c>
      <c r="B427" s="125"/>
      <c r="C427" s="125"/>
      <c r="D427" s="125"/>
      <c r="E427" s="125"/>
      <c r="F427" s="125"/>
      <c r="G427" s="37"/>
      <c r="H427" s="37"/>
      <c r="I427" s="37"/>
    </row>
    <row r="428" spans="3:6" ht="15">
      <c r="C428" s="73"/>
      <c r="D428" s="73"/>
      <c r="E428" s="73"/>
      <c r="F428" s="74"/>
    </row>
    <row r="429" spans="3:5" ht="15">
      <c r="C429" s="40"/>
      <c r="D429" s="40"/>
      <c r="E429" s="40"/>
    </row>
    <row r="430" spans="3:5" ht="15">
      <c r="C430" s="40"/>
      <c r="D430" s="40"/>
      <c r="E430" s="40"/>
    </row>
    <row r="431" spans="3:5" ht="15">
      <c r="C431" s="40"/>
      <c r="D431" s="40"/>
      <c r="E431" s="40"/>
    </row>
    <row r="432" spans="3:5" ht="15">
      <c r="C432" s="40"/>
      <c r="D432" s="40"/>
      <c r="E432" s="40"/>
    </row>
    <row r="433" spans="3:5" ht="15">
      <c r="C433" s="40"/>
      <c r="D433" s="40"/>
      <c r="E433" s="40"/>
    </row>
    <row r="434" spans="3:5" ht="15">
      <c r="C434" s="40"/>
      <c r="D434" s="40"/>
      <c r="E434" s="40"/>
    </row>
    <row r="435" spans="3:5" ht="15">
      <c r="C435" s="40"/>
      <c r="D435" s="40"/>
      <c r="E435" s="40"/>
    </row>
    <row r="436" spans="3:5" ht="15">
      <c r="C436" s="40"/>
      <c r="D436" s="40"/>
      <c r="E436" s="40"/>
    </row>
    <row r="437" spans="3:5" ht="15">
      <c r="C437" s="40"/>
      <c r="D437" s="40"/>
      <c r="E437" s="40"/>
    </row>
    <row r="438" spans="3:5" ht="15">
      <c r="C438" s="40"/>
      <c r="D438" s="40"/>
      <c r="E438" s="40"/>
    </row>
    <row r="439" spans="3:5" ht="15">
      <c r="C439" s="73"/>
      <c r="D439" s="73"/>
      <c r="E439" s="73"/>
    </row>
    <row r="440" spans="3:6" ht="15">
      <c r="C440" s="73"/>
      <c r="D440" s="73"/>
      <c r="E440" s="73"/>
      <c r="F440" s="74"/>
    </row>
    <row r="441" spans="3:6" ht="15">
      <c r="C441" s="73"/>
      <c r="D441" s="73"/>
      <c r="E441" s="73"/>
      <c r="F441" s="74"/>
    </row>
    <row r="442" spans="3:6" ht="15">
      <c r="C442" s="73"/>
      <c r="D442" s="73"/>
      <c r="E442" s="73"/>
      <c r="F442" s="74"/>
    </row>
    <row r="443" spans="3:6" ht="15">
      <c r="C443" s="73"/>
      <c r="D443" s="73"/>
      <c r="E443" s="73"/>
      <c r="F443" s="74"/>
    </row>
    <row r="444" spans="3:6" ht="15">
      <c r="C444" s="73"/>
      <c r="D444" s="73"/>
      <c r="E444" s="73"/>
      <c r="F444" s="74"/>
    </row>
    <row r="445" spans="3:6" ht="15">
      <c r="C445" s="73"/>
      <c r="D445" s="73"/>
      <c r="E445" s="73"/>
      <c r="F445" s="74"/>
    </row>
    <row r="446" spans="3:6" ht="15">
      <c r="C446" s="73"/>
      <c r="D446" s="73"/>
      <c r="E446" s="73"/>
      <c r="F446" s="74"/>
    </row>
    <row r="447" spans="3:6" ht="15">
      <c r="C447" s="73"/>
      <c r="D447" s="73"/>
      <c r="E447" s="73"/>
      <c r="F447" s="74"/>
    </row>
    <row r="448" spans="3:6" ht="15">
      <c r="C448" s="73"/>
      <c r="D448" s="73"/>
      <c r="E448" s="73"/>
      <c r="F448" s="74"/>
    </row>
    <row r="449" spans="3:6" ht="15">
      <c r="C449" s="73"/>
      <c r="D449" s="73"/>
      <c r="E449" s="73"/>
      <c r="F449" s="74"/>
    </row>
    <row r="450" spans="3:6" ht="15">
      <c r="C450" s="73"/>
      <c r="D450" s="73"/>
      <c r="E450" s="73"/>
      <c r="F450" s="74"/>
    </row>
    <row r="451" spans="3:6" ht="15">
      <c r="C451" s="73"/>
      <c r="D451" s="73"/>
      <c r="E451" s="73"/>
      <c r="F451" s="74"/>
    </row>
    <row r="452" spans="3:6" ht="15">
      <c r="C452" s="73"/>
      <c r="D452" s="73"/>
      <c r="E452" s="73"/>
      <c r="F452" s="74"/>
    </row>
    <row r="453" spans="3:6" ht="15">
      <c r="C453" s="73"/>
      <c r="D453" s="73"/>
      <c r="E453" s="73"/>
      <c r="F453" s="74"/>
    </row>
    <row r="454" spans="3:6" ht="15">
      <c r="C454" s="73"/>
      <c r="D454" s="73"/>
      <c r="E454" s="73"/>
      <c r="F454" s="74"/>
    </row>
    <row r="455" spans="3:6" ht="15">
      <c r="C455" s="73"/>
      <c r="D455" s="73"/>
      <c r="E455" s="73"/>
      <c r="F455" s="74"/>
    </row>
    <row r="456" spans="3:6" ht="15">
      <c r="C456" s="73"/>
      <c r="D456" s="73"/>
      <c r="E456" s="73"/>
      <c r="F456" s="74"/>
    </row>
    <row r="457" spans="3:6" ht="15">
      <c r="C457" s="73"/>
      <c r="D457" s="73"/>
      <c r="E457" s="73"/>
      <c r="F457" s="74"/>
    </row>
    <row r="458" spans="3:6" ht="15">
      <c r="C458" s="73"/>
      <c r="D458" s="73"/>
      <c r="E458" s="73"/>
      <c r="F458" s="74"/>
    </row>
    <row r="459" spans="3:6" ht="15">
      <c r="C459" s="73"/>
      <c r="D459" s="73"/>
      <c r="E459" s="73"/>
      <c r="F459" s="74"/>
    </row>
    <row r="460" spans="3:6" ht="15">
      <c r="C460" s="73"/>
      <c r="D460" s="73"/>
      <c r="E460" s="73"/>
      <c r="F460" s="74"/>
    </row>
    <row r="461" spans="3:6" ht="15">
      <c r="C461" s="73"/>
      <c r="D461" s="73"/>
      <c r="E461" s="73"/>
      <c r="F461" s="74"/>
    </row>
    <row r="462" spans="3:6" ht="15">
      <c r="C462" s="73"/>
      <c r="D462" s="73"/>
      <c r="E462" s="73"/>
      <c r="F462" s="74"/>
    </row>
    <row r="463" spans="3:6" ht="15">
      <c r="C463" s="73"/>
      <c r="D463" s="73"/>
      <c r="E463" s="73"/>
      <c r="F463" s="74"/>
    </row>
    <row r="464" spans="3:6" ht="15">
      <c r="C464" s="73"/>
      <c r="D464" s="73"/>
      <c r="E464" s="73"/>
      <c r="F464" s="74"/>
    </row>
    <row r="465" spans="3:6" ht="15">
      <c r="C465" s="73"/>
      <c r="D465" s="73"/>
      <c r="E465" s="73"/>
      <c r="F465" s="74"/>
    </row>
    <row r="466" spans="3:6" ht="15">
      <c r="C466" s="73"/>
      <c r="D466" s="73"/>
      <c r="E466" s="73"/>
      <c r="F466" s="74"/>
    </row>
    <row r="467" spans="3:6" ht="15">
      <c r="C467" s="73"/>
      <c r="D467" s="73"/>
      <c r="E467" s="73"/>
      <c r="F467" s="74"/>
    </row>
    <row r="468" spans="3:6" ht="15">
      <c r="C468" s="73"/>
      <c r="D468" s="73"/>
      <c r="E468" s="73"/>
      <c r="F468" s="74"/>
    </row>
    <row r="469" spans="3:6" ht="15">
      <c r="C469" s="73"/>
      <c r="D469" s="73"/>
      <c r="E469" s="73"/>
      <c r="F469" s="74"/>
    </row>
    <row r="470" spans="3:6" ht="15">
      <c r="C470" s="73"/>
      <c r="D470" s="73"/>
      <c r="E470" s="73"/>
      <c r="F470" s="74"/>
    </row>
    <row r="471" spans="3:6" ht="15">
      <c r="C471" s="73"/>
      <c r="D471" s="73"/>
      <c r="E471" s="73"/>
      <c r="F471" s="74"/>
    </row>
    <row r="472" spans="3:6" ht="15">
      <c r="C472" s="73"/>
      <c r="D472" s="73"/>
      <c r="E472" s="73"/>
      <c r="F472" s="74"/>
    </row>
    <row r="473" spans="3:6" ht="15">
      <c r="C473" s="73"/>
      <c r="D473" s="73"/>
      <c r="E473" s="73"/>
      <c r="F473" s="74"/>
    </row>
    <row r="474" spans="3:6" ht="15">
      <c r="C474" s="73"/>
      <c r="D474" s="73"/>
      <c r="E474" s="73"/>
      <c r="F474" s="74"/>
    </row>
    <row r="475" ht="15">
      <c r="F475" s="74"/>
    </row>
    <row r="476" ht="15">
      <c r="F476" s="74"/>
    </row>
    <row r="477" ht="15">
      <c r="F477" s="74"/>
    </row>
    <row r="478" ht="15">
      <c r="F478" s="74"/>
    </row>
    <row r="479" ht="15">
      <c r="F479" s="74"/>
    </row>
    <row r="480" ht="15">
      <c r="F480" s="74"/>
    </row>
    <row r="481" ht="15">
      <c r="F481" s="74"/>
    </row>
    <row r="482" ht="15">
      <c r="F482" s="74"/>
    </row>
    <row r="483" ht="15">
      <c r="F483" s="74"/>
    </row>
    <row r="484" ht="15">
      <c r="F484" s="74"/>
    </row>
    <row r="485" ht="15">
      <c r="F485" s="74"/>
    </row>
    <row r="486" ht="15">
      <c r="F486" s="74"/>
    </row>
    <row r="487" ht="15">
      <c r="F487" s="74"/>
    </row>
    <row r="488" ht="15">
      <c r="F488" s="74"/>
    </row>
    <row r="489" ht="15">
      <c r="F489" s="74"/>
    </row>
    <row r="490" ht="15">
      <c r="F490" s="74"/>
    </row>
    <row r="491" ht="15">
      <c r="F491" s="74"/>
    </row>
    <row r="492" ht="15">
      <c r="F492" s="74"/>
    </row>
    <row r="493" ht="15">
      <c r="F493" s="74"/>
    </row>
    <row r="494" ht="15">
      <c r="F494" s="74"/>
    </row>
    <row r="495" ht="15">
      <c r="F495" s="74"/>
    </row>
    <row r="496" ht="15">
      <c r="F496" s="74"/>
    </row>
    <row r="497" ht="15">
      <c r="F497" s="74"/>
    </row>
    <row r="498" ht="15">
      <c r="F498" s="74"/>
    </row>
    <row r="499" ht="15">
      <c r="F499" s="74"/>
    </row>
    <row r="500" ht="15">
      <c r="F500" s="74"/>
    </row>
    <row r="501" ht="15">
      <c r="F501" s="74"/>
    </row>
    <row r="502" ht="15">
      <c r="F502" s="74"/>
    </row>
    <row r="503" ht="15">
      <c r="F503" s="74"/>
    </row>
    <row r="504" ht="15">
      <c r="F504" s="74"/>
    </row>
    <row r="505" ht="15">
      <c r="F505" s="74"/>
    </row>
    <row r="506" ht="15">
      <c r="F506" s="74"/>
    </row>
    <row r="507" ht="15">
      <c r="F507" s="74"/>
    </row>
    <row r="508" ht="15">
      <c r="F508" s="74"/>
    </row>
    <row r="509" ht="15">
      <c r="F509" s="74"/>
    </row>
    <row r="510" ht="15">
      <c r="F510" s="74"/>
    </row>
    <row r="511" ht="15">
      <c r="F511" s="74"/>
    </row>
    <row r="512" ht="15">
      <c r="F512" s="74"/>
    </row>
    <row r="513" ht="15">
      <c r="F513" s="74"/>
    </row>
    <row r="514" ht="15">
      <c r="F514" s="74"/>
    </row>
    <row r="515" ht="15">
      <c r="F515" s="74"/>
    </row>
    <row r="516" ht="15">
      <c r="F516" s="74"/>
    </row>
    <row r="517" ht="15">
      <c r="F517" s="74"/>
    </row>
    <row r="518" ht="15">
      <c r="F518" s="74"/>
    </row>
    <row r="519" ht="15">
      <c r="F519" s="74"/>
    </row>
    <row r="520" ht="15">
      <c r="F520" s="74"/>
    </row>
    <row r="521" ht="15">
      <c r="F521" s="74"/>
    </row>
    <row r="522" ht="15">
      <c r="F522" s="74"/>
    </row>
    <row r="523" ht="15">
      <c r="F523" s="74"/>
    </row>
    <row r="524" ht="15">
      <c r="F524" s="74"/>
    </row>
    <row r="525" ht="15">
      <c r="F525" s="74"/>
    </row>
    <row r="526" ht="15">
      <c r="F526" s="74"/>
    </row>
    <row r="527" ht="15">
      <c r="F527" s="74"/>
    </row>
    <row r="528" ht="15">
      <c r="F528" s="74"/>
    </row>
    <row r="529" ht="15">
      <c r="F529" s="74"/>
    </row>
    <row r="530" ht="15">
      <c r="F530" s="74"/>
    </row>
    <row r="531" ht="15">
      <c r="F531" s="74"/>
    </row>
    <row r="532" ht="15">
      <c r="F532" s="74"/>
    </row>
    <row r="533" ht="15">
      <c r="F533" s="74"/>
    </row>
    <row r="534" ht="15">
      <c r="F534" s="74"/>
    </row>
    <row r="535" ht="15">
      <c r="F535" s="74"/>
    </row>
    <row r="536" ht="15">
      <c r="F536" s="74"/>
    </row>
    <row r="537" ht="15">
      <c r="F537" s="74"/>
    </row>
    <row r="538" ht="15">
      <c r="F538" s="74"/>
    </row>
    <row r="539" ht="15">
      <c r="F539" s="74"/>
    </row>
    <row r="540" ht="15">
      <c r="F540" s="74"/>
    </row>
    <row r="541" ht="15">
      <c r="F541" s="74"/>
    </row>
    <row r="542" ht="15">
      <c r="F542" s="74"/>
    </row>
    <row r="543" ht="15">
      <c r="F543" s="74"/>
    </row>
    <row r="544" ht="15">
      <c r="F544" s="74"/>
    </row>
    <row r="545" ht="15">
      <c r="F545" s="74"/>
    </row>
    <row r="546" ht="15">
      <c r="F546" s="74"/>
    </row>
    <row r="547" ht="15">
      <c r="F547" s="74"/>
    </row>
    <row r="548" ht="15">
      <c r="F548" s="74"/>
    </row>
    <row r="549" ht="15">
      <c r="F549" s="74"/>
    </row>
    <row r="550" ht="15">
      <c r="F550" s="74"/>
    </row>
    <row r="551" ht="15">
      <c r="F551" s="74"/>
    </row>
    <row r="552" ht="15">
      <c r="F552" s="74"/>
    </row>
    <row r="553" ht="15">
      <c r="F553" s="74"/>
    </row>
    <row r="554" ht="15">
      <c r="F554" s="74"/>
    </row>
    <row r="555" ht="15">
      <c r="F555" s="74"/>
    </row>
    <row r="556" ht="15">
      <c r="F556" s="74"/>
    </row>
    <row r="557" ht="15">
      <c r="F557" s="74"/>
    </row>
    <row r="558" ht="15">
      <c r="F558" s="74"/>
    </row>
    <row r="559" ht="15">
      <c r="F559" s="74"/>
    </row>
    <row r="560" ht="15">
      <c r="F560" s="74"/>
    </row>
    <row r="561" ht="15">
      <c r="F561" s="74"/>
    </row>
    <row r="562" ht="15">
      <c r="F562" s="74"/>
    </row>
    <row r="563" ht="15">
      <c r="F563" s="74"/>
    </row>
    <row r="564" ht="15">
      <c r="F564" s="74"/>
    </row>
    <row r="565" ht="15">
      <c r="F565" s="74"/>
    </row>
    <row r="566" ht="15">
      <c r="F566" s="74"/>
    </row>
    <row r="567" ht="15">
      <c r="F567" s="74"/>
    </row>
    <row r="568" ht="15">
      <c r="F568" s="74"/>
    </row>
    <row r="569" ht="15">
      <c r="F569" s="74"/>
    </row>
    <row r="570" ht="15">
      <c r="F570" s="74"/>
    </row>
    <row r="571" ht="15">
      <c r="F571" s="74"/>
    </row>
    <row r="572" ht="15">
      <c r="F572" s="74"/>
    </row>
    <row r="573" ht="15">
      <c r="F573" s="74"/>
    </row>
    <row r="574" ht="15">
      <c r="F574" s="74"/>
    </row>
    <row r="575" ht="15">
      <c r="F575" s="74"/>
    </row>
    <row r="576" ht="15">
      <c r="F576" s="74"/>
    </row>
    <row r="577" ht="15">
      <c r="F577" s="74"/>
    </row>
    <row r="578" ht="15">
      <c r="F578" s="74"/>
    </row>
    <row r="579" ht="15">
      <c r="F579" s="74"/>
    </row>
    <row r="580" ht="15">
      <c r="F580" s="74"/>
    </row>
    <row r="581" ht="15">
      <c r="F581" s="74"/>
    </row>
    <row r="582" ht="15">
      <c r="F582" s="74"/>
    </row>
    <row r="583" ht="15">
      <c r="F583" s="74"/>
    </row>
    <row r="584" ht="15">
      <c r="F584" s="74"/>
    </row>
    <row r="585" ht="15">
      <c r="F585" s="74"/>
    </row>
    <row r="586" ht="15">
      <c r="F586" s="74"/>
    </row>
    <row r="587" ht="15">
      <c r="F587" s="74"/>
    </row>
    <row r="588" ht="15">
      <c r="F588" s="74"/>
    </row>
    <row r="589" ht="15">
      <c r="F589" s="74"/>
    </row>
    <row r="590" ht="15">
      <c r="F590" s="74"/>
    </row>
    <row r="591" ht="15">
      <c r="F591" s="74"/>
    </row>
    <row r="592" ht="15">
      <c r="F592" s="74"/>
    </row>
    <row r="593" ht="15">
      <c r="F593" s="74"/>
    </row>
    <row r="594" ht="15">
      <c r="F594" s="74"/>
    </row>
    <row r="595" ht="15">
      <c r="F595" s="74"/>
    </row>
    <row r="596" ht="15">
      <c r="F596" s="74"/>
    </row>
    <row r="597" ht="15">
      <c r="F597" s="74"/>
    </row>
    <row r="598" ht="15">
      <c r="F598" s="74"/>
    </row>
    <row r="599" ht="15">
      <c r="F599" s="74"/>
    </row>
    <row r="600" ht="15">
      <c r="F600" s="74"/>
    </row>
    <row r="601" ht="15">
      <c r="F601" s="74"/>
    </row>
    <row r="602" ht="15">
      <c r="F602" s="74"/>
    </row>
    <row r="603" ht="15">
      <c r="F603" s="74"/>
    </row>
    <row r="604" ht="15">
      <c r="F604" s="74"/>
    </row>
    <row r="605" ht="15">
      <c r="F605" s="74"/>
    </row>
    <row r="606" ht="15">
      <c r="F606" s="74"/>
    </row>
    <row r="607" ht="15">
      <c r="F607" s="74"/>
    </row>
    <row r="608" ht="15">
      <c r="F608" s="74"/>
    </row>
    <row r="609" ht="15">
      <c r="F609" s="74"/>
    </row>
    <row r="610" ht="15">
      <c r="F610" s="74"/>
    </row>
    <row r="611" ht="15">
      <c r="F611" s="74"/>
    </row>
    <row r="612" ht="15">
      <c r="F612" s="74"/>
    </row>
    <row r="613" ht="15">
      <c r="F613" s="74"/>
    </row>
    <row r="614" ht="15">
      <c r="F614" s="74"/>
    </row>
    <row r="615" ht="15">
      <c r="F615" s="74"/>
    </row>
    <row r="616" ht="15">
      <c r="F616" s="74"/>
    </row>
    <row r="617" ht="15">
      <c r="F617" s="74"/>
    </row>
    <row r="618" ht="15">
      <c r="F618" s="74"/>
    </row>
    <row r="619" ht="15">
      <c r="F619" s="74"/>
    </row>
    <row r="620" ht="15">
      <c r="F620" s="74"/>
    </row>
    <row r="621" ht="15">
      <c r="F621" s="74"/>
    </row>
    <row r="622" ht="15">
      <c r="F622" s="74"/>
    </row>
    <row r="623" ht="15">
      <c r="F623" s="74"/>
    </row>
    <row r="624" ht="15">
      <c r="F624" s="74"/>
    </row>
    <row r="625" ht="15">
      <c r="F625" s="74"/>
    </row>
    <row r="626" ht="15">
      <c r="F626" s="74"/>
    </row>
    <row r="627" ht="15">
      <c r="F627" s="74"/>
    </row>
    <row r="628" ht="15">
      <c r="F628" s="74"/>
    </row>
    <row r="629" ht="15">
      <c r="F629" s="74"/>
    </row>
    <row r="630" ht="15">
      <c r="F630" s="74"/>
    </row>
    <row r="631" ht="15">
      <c r="F631" s="74"/>
    </row>
    <row r="632" ht="15">
      <c r="F632" s="74"/>
    </row>
    <row r="633" ht="15">
      <c r="F633" s="74"/>
    </row>
    <row r="634" ht="15">
      <c r="F634" s="74"/>
    </row>
    <row r="635" ht="15">
      <c r="F635" s="74"/>
    </row>
    <row r="636" ht="15">
      <c r="F636" s="74"/>
    </row>
    <row r="637" ht="15">
      <c r="F637" s="74"/>
    </row>
    <row r="638" ht="15">
      <c r="F638" s="74"/>
    </row>
    <row r="639" ht="15">
      <c r="F639" s="74"/>
    </row>
    <row r="640" ht="15">
      <c r="F640" s="74"/>
    </row>
    <row r="641" ht="15">
      <c r="F641" s="74"/>
    </row>
    <row r="642" ht="15">
      <c r="F642" s="74"/>
    </row>
    <row r="643" ht="15">
      <c r="F643" s="74"/>
    </row>
    <row r="644" ht="15">
      <c r="F644" s="74"/>
    </row>
    <row r="645" ht="15">
      <c r="F645" s="74"/>
    </row>
    <row r="646" ht="15">
      <c r="F646" s="74"/>
    </row>
    <row r="647" ht="15">
      <c r="F647" s="74"/>
    </row>
    <row r="648" ht="15">
      <c r="F648" s="74"/>
    </row>
    <row r="649" ht="15">
      <c r="F649" s="74"/>
    </row>
    <row r="650" ht="15">
      <c r="F650" s="74"/>
    </row>
    <row r="651" ht="15">
      <c r="F651" s="74"/>
    </row>
    <row r="652" ht="15">
      <c r="F652" s="74"/>
    </row>
    <row r="653" ht="15">
      <c r="F653" s="74"/>
    </row>
    <row r="654" ht="15">
      <c r="F654" s="74"/>
    </row>
    <row r="655" ht="15">
      <c r="F655" s="74"/>
    </row>
    <row r="656" ht="15">
      <c r="F656" s="74"/>
    </row>
    <row r="657" ht="15">
      <c r="F657" s="74"/>
    </row>
    <row r="658" ht="15">
      <c r="F658" s="74"/>
    </row>
    <row r="659" ht="15">
      <c r="F659" s="74"/>
    </row>
    <row r="660" ht="15">
      <c r="F660" s="74"/>
    </row>
    <row r="661" ht="15">
      <c r="F661" s="74"/>
    </row>
    <row r="662" ht="15">
      <c r="F662" s="74"/>
    </row>
    <row r="663" ht="15">
      <c r="F663" s="74"/>
    </row>
    <row r="664" ht="15">
      <c r="F664" s="74"/>
    </row>
    <row r="665" ht="15">
      <c r="F665" s="74"/>
    </row>
    <row r="666" ht="15">
      <c r="F666" s="74"/>
    </row>
    <row r="667" ht="15">
      <c r="F667" s="74"/>
    </row>
    <row r="668" ht="15">
      <c r="F668" s="74"/>
    </row>
    <row r="669" ht="15">
      <c r="F669" s="74"/>
    </row>
    <row r="670" ht="15">
      <c r="F670" s="74"/>
    </row>
    <row r="671" ht="15">
      <c r="F671" s="74"/>
    </row>
    <row r="672" ht="15">
      <c r="F672" s="74"/>
    </row>
    <row r="673" ht="15">
      <c r="F673" s="74"/>
    </row>
    <row r="674" ht="15">
      <c r="F674" s="74"/>
    </row>
    <row r="675" ht="15">
      <c r="F675" s="74"/>
    </row>
    <row r="676" ht="15">
      <c r="F676" s="74"/>
    </row>
    <row r="677" ht="15">
      <c r="F677" s="74"/>
    </row>
    <row r="678" ht="15">
      <c r="F678" s="74"/>
    </row>
    <row r="679" ht="15">
      <c r="F679" s="74"/>
    </row>
    <row r="680" ht="15">
      <c r="F680" s="74"/>
    </row>
    <row r="681" ht="15">
      <c r="F681" s="74"/>
    </row>
    <row r="682" ht="15">
      <c r="F682" s="74"/>
    </row>
    <row r="683" ht="15">
      <c r="F683" s="74"/>
    </row>
    <row r="684" ht="15">
      <c r="F684" s="74"/>
    </row>
    <row r="685" ht="15">
      <c r="F685" s="74"/>
    </row>
    <row r="686" ht="15">
      <c r="F686" s="74"/>
    </row>
    <row r="687" ht="15">
      <c r="F687" s="74"/>
    </row>
    <row r="688" ht="15">
      <c r="F688" s="74"/>
    </row>
    <row r="689" ht="15">
      <c r="F689" s="74"/>
    </row>
    <row r="690" ht="15">
      <c r="F690" s="74"/>
    </row>
    <row r="691" ht="15">
      <c r="F691" s="74"/>
    </row>
    <row r="692" ht="15">
      <c r="F692" s="74"/>
    </row>
    <row r="693" ht="15">
      <c r="F693" s="74"/>
    </row>
    <row r="694" ht="15">
      <c r="F694" s="74"/>
    </row>
    <row r="695" ht="15">
      <c r="F695" s="74"/>
    </row>
    <row r="696" ht="15">
      <c r="F696" s="74"/>
    </row>
    <row r="697" ht="15">
      <c r="F697" s="74"/>
    </row>
    <row r="698" ht="15">
      <c r="F698" s="74"/>
    </row>
    <row r="699" ht="15">
      <c r="F699" s="74"/>
    </row>
    <row r="700" ht="15">
      <c r="F700" s="74"/>
    </row>
    <row r="701" ht="15">
      <c r="F701" s="74"/>
    </row>
    <row r="702" ht="15">
      <c r="F702" s="74"/>
    </row>
    <row r="703" ht="15">
      <c r="F703" s="74"/>
    </row>
    <row r="704" ht="15">
      <c r="F704" s="74"/>
    </row>
    <row r="705" ht="15">
      <c r="F705" s="74"/>
    </row>
  </sheetData>
  <sheetProtection/>
  <mergeCells count="11">
    <mergeCell ref="A7:F7"/>
    <mergeCell ref="A9:F9"/>
    <mergeCell ref="G11:I11"/>
    <mergeCell ref="A8:F8"/>
    <mergeCell ref="E10:F10"/>
    <mergeCell ref="A427:F427"/>
    <mergeCell ref="A1:F1"/>
    <mergeCell ref="A2:F2"/>
    <mergeCell ref="A3:F3"/>
    <mergeCell ref="A4:F4"/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375" style="0" customWidth="1"/>
  </cols>
  <sheetData>
    <row r="1" spans="1:3" s="8" customFormat="1" ht="15">
      <c r="A1" s="134" t="s">
        <v>845</v>
      </c>
      <c r="B1" s="134"/>
      <c r="C1" s="134"/>
    </row>
    <row r="2" spans="1:3" s="8" customFormat="1" ht="15">
      <c r="A2" s="134" t="s">
        <v>753</v>
      </c>
      <c r="B2" s="134"/>
      <c r="C2" s="134"/>
    </row>
    <row r="3" spans="1:3" s="8" customFormat="1" ht="15">
      <c r="A3" s="134" t="s">
        <v>754</v>
      </c>
      <c r="B3" s="134"/>
      <c r="C3" s="134"/>
    </row>
    <row r="4" spans="1:3" s="8" customFormat="1" ht="15">
      <c r="A4" s="134" t="s">
        <v>755</v>
      </c>
      <c r="B4" s="134"/>
      <c r="C4" s="134"/>
    </row>
    <row r="5" spans="1:3" s="8" customFormat="1" ht="15">
      <c r="A5" s="134" t="s">
        <v>779</v>
      </c>
      <c r="B5" s="134"/>
      <c r="C5" s="134"/>
    </row>
    <row r="6" spans="1:3" s="8" customFormat="1" ht="15">
      <c r="A6" s="134" t="s">
        <v>454</v>
      </c>
      <c r="B6" s="134"/>
      <c r="C6" s="134"/>
    </row>
    <row r="7" spans="1:3" s="8" customFormat="1" ht="37.5" customHeight="1">
      <c r="A7" s="135" t="s">
        <v>722</v>
      </c>
      <c r="B7" s="135"/>
      <c r="C7" s="135"/>
    </row>
    <row r="8" spans="1:3" s="8" customFormat="1" ht="15">
      <c r="A8" s="136" t="s">
        <v>719</v>
      </c>
      <c r="B8" s="136"/>
      <c r="C8" s="136"/>
    </row>
    <row r="9" spans="1:3" s="8" customFormat="1" ht="15">
      <c r="A9" s="10"/>
      <c r="B9" s="10"/>
      <c r="C9" s="102" t="s">
        <v>455</v>
      </c>
    </row>
    <row r="10" spans="1:3" s="8" customFormat="1" ht="12" customHeight="1">
      <c r="A10" s="137" t="s">
        <v>456</v>
      </c>
      <c r="B10" s="137" t="s">
        <v>457</v>
      </c>
      <c r="C10" s="137" t="s">
        <v>3</v>
      </c>
    </row>
    <row r="11" spans="1:3" s="8" customFormat="1" ht="12" customHeight="1">
      <c r="A11" s="137"/>
      <c r="B11" s="137"/>
      <c r="C11" s="137"/>
    </row>
    <row r="12" spans="1:3" s="8" customFormat="1" ht="30.75">
      <c r="A12" s="11" t="s">
        <v>458</v>
      </c>
      <c r="B12" s="12" t="s">
        <v>459</v>
      </c>
      <c r="C12" s="13">
        <v>6248</v>
      </c>
    </row>
    <row r="13" spans="1:3" s="8" customFormat="1" ht="15.75">
      <c r="A13" s="138" t="s">
        <v>460</v>
      </c>
      <c r="B13" s="139"/>
      <c r="C13" s="14">
        <f>C12</f>
        <v>6248</v>
      </c>
    </row>
    <row r="14" spans="1:3" s="8" customFormat="1" ht="15">
      <c r="A14" s="9"/>
      <c r="B14" s="9"/>
      <c r="C14" s="9"/>
    </row>
    <row r="15" spans="1:3" s="8" customFormat="1" ht="15">
      <c r="A15" s="133" t="s">
        <v>752</v>
      </c>
      <c r="B15" s="134"/>
      <c r="C15" s="134"/>
    </row>
    <row r="16" s="8" customFormat="1" ht="15"/>
  </sheetData>
  <sheetProtection/>
  <mergeCells count="13">
    <mergeCell ref="A1:C1"/>
    <mergeCell ref="A2:C2"/>
    <mergeCell ref="A3:C3"/>
    <mergeCell ref="A4:C4"/>
    <mergeCell ref="A5:C5"/>
    <mergeCell ref="A13:B13"/>
    <mergeCell ref="A15:C15"/>
    <mergeCell ref="A6:C6"/>
    <mergeCell ref="A7:C7"/>
    <mergeCell ref="A8:C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zoomScalePageLayoutView="0" workbookViewId="0" topLeftCell="A4">
      <selection activeCell="A7" sqref="A7:D7"/>
    </sheetView>
  </sheetViews>
  <sheetFormatPr defaultColWidth="9.125" defaultRowHeight="12.75"/>
  <cols>
    <col min="1" max="1" width="7.125" style="113" customWidth="1"/>
    <col min="2" max="2" width="48.25390625" style="113" customWidth="1"/>
    <col min="3" max="3" width="44.50390625" style="113" customWidth="1"/>
    <col min="4" max="4" width="18.50390625" style="113" customWidth="1"/>
    <col min="5" max="16384" width="9.125" style="113" customWidth="1"/>
  </cols>
  <sheetData>
    <row r="1" spans="1:4" s="115" customFormat="1" ht="13.5">
      <c r="A1" s="150" t="s">
        <v>844</v>
      </c>
      <c r="B1" s="150"/>
      <c r="C1" s="150"/>
      <c r="D1" s="150"/>
    </row>
    <row r="2" spans="1:4" s="115" customFormat="1" ht="13.5">
      <c r="A2" s="150" t="s">
        <v>757</v>
      </c>
      <c r="B2" s="150"/>
      <c r="C2" s="150"/>
      <c r="D2" s="150"/>
    </row>
    <row r="3" spans="1:4" s="115" customFormat="1" ht="13.5">
      <c r="A3" s="150" t="s">
        <v>758</v>
      </c>
      <c r="B3" s="150"/>
      <c r="C3" s="150"/>
      <c r="D3" s="150"/>
    </row>
    <row r="4" spans="1:4" s="115" customFormat="1" ht="13.5">
      <c r="A4" s="150" t="s">
        <v>759</v>
      </c>
      <c r="B4" s="150"/>
      <c r="C4" s="150"/>
      <c r="D4" s="150"/>
    </row>
    <row r="5" spans="1:4" s="115" customFormat="1" ht="13.5">
      <c r="A5" s="150" t="s">
        <v>774</v>
      </c>
      <c r="B5" s="150"/>
      <c r="C5" s="150"/>
      <c r="D5" s="150"/>
    </row>
    <row r="6" spans="1:4" ht="15">
      <c r="A6" s="150" t="s">
        <v>720</v>
      </c>
      <c r="B6" s="150"/>
      <c r="C6" s="150"/>
      <c r="D6" s="150"/>
    </row>
    <row r="7" spans="1:4" ht="39.75" customHeight="1">
      <c r="A7" s="147" t="s">
        <v>819</v>
      </c>
      <c r="B7" s="147"/>
      <c r="C7" s="147"/>
      <c r="D7" s="147"/>
    </row>
    <row r="8" spans="1:4" ht="15">
      <c r="A8" s="148" t="s">
        <v>820</v>
      </c>
      <c r="B8" s="148"/>
      <c r="C8" s="148"/>
      <c r="D8" s="148"/>
    </row>
    <row r="9" spans="1:4" ht="12.75" customHeight="1">
      <c r="A9" s="7"/>
      <c r="B9" s="7"/>
      <c r="C9" s="7"/>
      <c r="D9" s="103" t="s">
        <v>51</v>
      </c>
    </row>
    <row r="10" spans="1:4" ht="30" customHeight="1">
      <c r="A10" s="149" t="s">
        <v>21</v>
      </c>
      <c r="B10" s="141" t="s">
        <v>92</v>
      </c>
      <c r="C10" s="142"/>
      <c r="D10" s="149" t="s">
        <v>756</v>
      </c>
    </row>
    <row r="11" spans="1:4" ht="30" customHeight="1">
      <c r="A11" s="149"/>
      <c r="B11" s="143"/>
      <c r="C11" s="144"/>
      <c r="D11" s="149"/>
    </row>
    <row r="12" spans="1:4" ht="15">
      <c r="A12" s="104">
        <v>1</v>
      </c>
      <c r="B12" s="116" t="s">
        <v>821</v>
      </c>
      <c r="C12" s="117"/>
      <c r="D12" s="2">
        <v>-5000</v>
      </c>
    </row>
    <row r="13" spans="1:4" ht="15.75">
      <c r="A13" s="114"/>
      <c r="B13" s="145" t="s">
        <v>87</v>
      </c>
      <c r="C13" s="146"/>
      <c r="D13" s="105">
        <f>SUM(D12:D12)</f>
        <v>-5000</v>
      </c>
    </row>
    <row r="16" spans="1:4" ht="15" customHeight="1">
      <c r="A16" s="140" t="s">
        <v>25</v>
      </c>
      <c r="B16" s="140"/>
      <c r="C16" s="140"/>
      <c r="D16" s="140"/>
    </row>
  </sheetData>
  <sheetProtection/>
  <mergeCells count="13">
    <mergeCell ref="A1:D1"/>
    <mergeCell ref="A2:D2"/>
    <mergeCell ref="A3:D3"/>
    <mergeCell ref="A4:D4"/>
    <mergeCell ref="A5:D5"/>
    <mergeCell ref="A6:D6"/>
    <mergeCell ref="A16:D16"/>
    <mergeCell ref="B10:C11"/>
    <mergeCell ref="B13:C13"/>
    <mergeCell ref="A7:D7"/>
    <mergeCell ref="A8:D8"/>
    <mergeCell ref="A10:A11"/>
    <mergeCell ref="D10:D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zoomScalePageLayoutView="0" workbookViewId="0" topLeftCell="A1">
      <selection activeCell="C14" sqref="C14"/>
    </sheetView>
  </sheetViews>
  <sheetFormatPr defaultColWidth="9.125" defaultRowHeight="12.75"/>
  <cols>
    <col min="1" max="1" width="7.125" style="1" customWidth="1"/>
    <col min="2" max="2" width="48.25390625" style="1" customWidth="1"/>
    <col min="3" max="3" width="44.50390625" style="1" customWidth="1"/>
    <col min="4" max="4" width="18.50390625" style="1" customWidth="1"/>
    <col min="5" max="16384" width="9.125" style="1" customWidth="1"/>
  </cols>
  <sheetData>
    <row r="1" spans="1:4" s="4" customFormat="1" ht="13.5">
      <c r="A1" s="150" t="s">
        <v>768</v>
      </c>
      <c r="B1" s="150"/>
      <c r="C1" s="150"/>
      <c r="D1" s="150"/>
    </row>
    <row r="2" spans="1:4" s="4" customFormat="1" ht="13.5">
      <c r="A2" s="150" t="s">
        <v>757</v>
      </c>
      <c r="B2" s="150"/>
      <c r="C2" s="150"/>
      <c r="D2" s="150"/>
    </row>
    <row r="3" spans="1:4" s="4" customFormat="1" ht="13.5">
      <c r="A3" s="150" t="s">
        <v>758</v>
      </c>
      <c r="B3" s="150"/>
      <c r="C3" s="150"/>
      <c r="D3" s="150"/>
    </row>
    <row r="4" spans="1:4" s="4" customFormat="1" ht="13.5">
      <c r="A4" s="150" t="s">
        <v>759</v>
      </c>
      <c r="B4" s="150"/>
      <c r="C4" s="150"/>
      <c r="D4" s="150"/>
    </row>
    <row r="5" spans="1:4" s="4" customFormat="1" ht="13.5">
      <c r="A5" s="150" t="s">
        <v>774</v>
      </c>
      <c r="B5" s="150"/>
      <c r="C5" s="150"/>
      <c r="D5" s="150"/>
    </row>
    <row r="6" spans="1:4" ht="15">
      <c r="A6" s="150" t="s">
        <v>720</v>
      </c>
      <c r="B6" s="150"/>
      <c r="C6" s="150"/>
      <c r="D6" s="150"/>
    </row>
    <row r="7" spans="1:4" ht="39.75" customHeight="1">
      <c r="A7" s="147" t="s">
        <v>822</v>
      </c>
      <c r="B7" s="147"/>
      <c r="C7" s="147"/>
      <c r="D7" s="147"/>
    </row>
    <row r="8" spans="1:4" s="15" customFormat="1" ht="15">
      <c r="A8" s="148" t="s">
        <v>721</v>
      </c>
      <c r="B8" s="148"/>
      <c r="C8" s="148"/>
      <c r="D8" s="148"/>
    </row>
    <row r="9" spans="1:4" ht="12.75" customHeight="1">
      <c r="A9" s="7"/>
      <c r="B9" s="7"/>
      <c r="C9" s="7"/>
      <c r="D9" s="103" t="s">
        <v>51</v>
      </c>
    </row>
    <row r="10" spans="1:4" ht="30" customHeight="1">
      <c r="A10" s="149" t="s">
        <v>21</v>
      </c>
      <c r="B10" s="149" t="s">
        <v>92</v>
      </c>
      <c r="C10" s="149" t="s">
        <v>453</v>
      </c>
      <c r="D10" s="149" t="s">
        <v>756</v>
      </c>
    </row>
    <row r="11" spans="1:4" ht="30" customHeight="1">
      <c r="A11" s="149"/>
      <c r="B11" s="149"/>
      <c r="C11" s="149"/>
      <c r="D11" s="149"/>
    </row>
    <row r="12" spans="1:4" s="15" customFormat="1" ht="48" customHeight="1">
      <c r="A12" s="104">
        <v>1</v>
      </c>
      <c r="B12" s="106" t="s">
        <v>823</v>
      </c>
      <c r="C12" s="107" t="s">
        <v>825</v>
      </c>
      <c r="D12" s="2">
        <v>14000</v>
      </c>
    </row>
    <row r="13" spans="1:4" s="118" customFormat="1" ht="45" customHeight="1">
      <c r="A13" s="104">
        <v>2</v>
      </c>
      <c r="B13" s="106" t="s">
        <v>848</v>
      </c>
      <c r="C13" s="107" t="s">
        <v>849</v>
      </c>
      <c r="D13" s="2">
        <v>98</v>
      </c>
    </row>
    <row r="14" spans="1:4" s="113" customFormat="1" ht="30" customHeight="1">
      <c r="A14" s="104">
        <v>3</v>
      </c>
      <c r="B14" s="106" t="s">
        <v>824</v>
      </c>
      <c r="C14" s="107" t="s">
        <v>826</v>
      </c>
      <c r="D14" s="2">
        <v>150</v>
      </c>
    </row>
    <row r="15" spans="1:4" ht="15.75">
      <c r="A15" s="5"/>
      <c r="B15" s="6" t="s">
        <v>87</v>
      </c>
      <c r="C15" s="3"/>
      <c r="D15" s="105">
        <f>SUM(D12:D14)</f>
        <v>14248</v>
      </c>
    </row>
    <row r="18" spans="1:4" ht="15" customHeight="1">
      <c r="A18" s="140" t="s">
        <v>25</v>
      </c>
      <c r="B18" s="140"/>
      <c r="C18" s="140"/>
      <c r="D18" s="140"/>
    </row>
  </sheetData>
  <sheetProtection/>
  <mergeCells count="13">
    <mergeCell ref="A1:D1"/>
    <mergeCell ref="A2:D2"/>
    <mergeCell ref="A3:D3"/>
    <mergeCell ref="A4:D4"/>
    <mergeCell ref="A5:D5"/>
    <mergeCell ref="A7:D7"/>
    <mergeCell ref="A18:D18"/>
    <mergeCell ref="A6:D6"/>
    <mergeCell ref="A10:A11"/>
    <mergeCell ref="B10:B11"/>
    <mergeCell ref="C10:C11"/>
    <mergeCell ref="D10:D11"/>
    <mergeCell ref="A8:D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G5" sqref="G5"/>
    </sheetView>
  </sheetViews>
  <sheetFormatPr defaultColWidth="9.00390625" defaultRowHeight="12.75"/>
  <cols>
    <col min="1" max="1" width="6.25390625" style="0" customWidth="1"/>
    <col min="2" max="2" width="40.75390625" style="0" customWidth="1"/>
    <col min="3" max="3" width="10.75390625" style="0" customWidth="1"/>
    <col min="4" max="5" width="19.00390625" style="0" customWidth="1"/>
  </cols>
  <sheetData>
    <row r="1" spans="1:5" ht="13.5">
      <c r="A1" s="150" t="s">
        <v>794</v>
      </c>
      <c r="B1" s="150"/>
      <c r="C1" s="150"/>
      <c r="D1" s="150"/>
      <c r="E1" s="150"/>
    </row>
    <row r="2" spans="1:5" ht="13.5">
      <c r="A2" s="150" t="s">
        <v>795</v>
      </c>
      <c r="B2" s="150"/>
      <c r="C2" s="150"/>
      <c r="D2" s="150"/>
      <c r="E2" s="150"/>
    </row>
    <row r="3" spans="1:5" ht="13.5">
      <c r="A3" s="150" t="s">
        <v>796</v>
      </c>
      <c r="B3" s="150"/>
      <c r="C3" s="150"/>
      <c r="D3" s="150"/>
      <c r="E3" s="150"/>
    </row>
    <row r="4" spans="1:5" ht="13.5">
      <c r="A4" s="150" t="s">
        <v>797</v>
      </c>
      <c r="B4" s="150"/>
      <c r="C4" s="150"/>
      <c r="D4" s="150"/>
      <c r="E4" s="150"/>
    </row>
    <row r="5" spans="1:5" ht="13.5">
      <c r="A5" s="150" t="s">
        <v>798</v>
      </c>
      <c r="B5" s="150"/>
      <c r="C5" s="150"/>
      <c r="D5" s="150"/>
      <c r="E5" s="150"/>
    </row>
    <row r="6" spans="1:5" ht="13.5">
      <c r="A6" s="154" t="s">
        <v>818</v>
      </c>
      <c r="B6" s="154"/>
      <c r="C6" s="154"/>
      <c r="D6" s="154"/>
      <c r="E6" s="154"/>
    </row>
    <row r="7" spans="1:5" ht="57" customHeight="1">
      <c r="A7" s="152" t="s">
        <v>840</v>
      </c>
      <c r="B7" s="152"/>
      <c r="C7" s="152"/>
      <c r="D7" s="152"/>
      <c r="E7" s="152"/>
    </row>
    <row r="8" spans="1:5" ht="12.75">
      <c r="A8" s="153"/>
      <c r="B8" s="153"/>
      <c r="C8" s="153"/>
      <c r="D8" s="153"/>
      <c r="E8" s="153"/>
    </row>
    <row r="9" spans="1:5" ht="12.75">
      <c r="A9" s="7"/>
      <c r="B9" s="7"/>
      <c r="C9" s="7"/>
      <c r="D9" s="7"/>
      <c r="E9" s="7"/>
    </row>
    <row r="10" spans="1:5" ht="27" customHeight="1">
      <c r="A10" s="149" t="s">
        <v>21</v>
      </c>
      <c r="B10" s="149" t="s">
        <v>92</v>
      </c>
      <c r="C10" s="149" t="s">
        <v>799</v>
      </c>
      <c r="D10" s="149" t="s">
        <v>800</v>
      </c>
      <c r="E10" s="149" t="s">
        <v>801</v>
      </c>
    </row>
    <row r="11" spans="1:5" ht="27" customHeight="1">
      <c r="A11" s="149"/>
      <c r="B11" s="149"/>
      <c r="C11" s="149"/>
      <c r="D11" s="149"/>
      <c r="E11" s="149"/>
    </row>
    <row r="12" spans="1:5" ht="30.75">
      <c r="A12" s="110">
        <v>1</v>
      </c>
      <c r="B12" s="107" t="s">
        <v>802</v>
      </c>
      <c r="C12" s="111">
        <v>500</v>
      </c>
      <c r="D12" s="2">
        <v>500</v>
      </c>
      <c r="E12" s="2"/>
    </row>
    <row r="13" spans="1:5" ht="30.75">
      <c r="A13" s="109">
        <v>2</v>
      </c>
      <c r="B13" s="112" t="s">
        <v>803</v>
      </c>
      <c r="C13" s="111">
        <v>500</v>
      </c>
      <c r="D13" s="2">
        <f>150+150</f>
        <v>300</v>
      </c>
      <c r="E13" s="2">
        <f>350-150</f>
        <v>200</v>
      </c>
    </row>
    <row r="14" spans="1:5" ht="30.75">
      <c r="A14" s="109">
        <v>3</v>
      </c>
      <c r="B14" s="112" t="s">
        <v>804</v>
      </c>
      <c r="C14" s="111">
        <v>500</v>
      </c>
      <c r="D14" s="2">
        <v>260</v>
      </c>
      <c r="E14" s="2">
        <v>240</v>
      </c>
    </row>
    <row r="15" spans="1:5" ht="30.75">
      <c r="A15" s="109">
        <v>4</v>
      </c>
      <c r="B15" s="112" t="s">
        <v>805</v>
      </c>
      <c r="C15" s="111">
        <v>500</v>
      </c>
      <c r="D15" s="2">
        <v>300</v>
      </c>
      <c r="E15" s="2">
        <v>200</v>
      </c>
    </row>
    <row r="16" spans="1:5" ht="30.75">
      <c r="A16" s="109">
        <v>5</v>
      </c>
      <c r="B16" s="112" t="s">
        <v>806</v>
      </c>
      <c r="C16" s="111">
        <v>500</v>
      </c>
      <c r="D16" s="2">
        <f>300+100</f>
        <v>400</v>
      </c>
      <c r="E16" s="2">
        <f>200-100</f>
        <v>100</v>
      </c>
    </row>
    <row r="17" spans="1:5" ht="30.75">
      <c r="A17" s="109">
        <v>6</v>
      </c>
      <c r="B17" s="112" t="s">
        <v>807</v>
      </c>
      <c r="C17" s="111">
        <v>500</v>
      </c>
      <c r="D17" s="2">
        <v>350</v>
      </c>
      <c r="E17" s="2">
        <v>150</v>
      </c>
    </row>
    <row r="18" spans="1:5" ht="30.75">
      <c r="A18" s="109">
        <v>7</v>
      </c>
      <c r="B18" s="112" t="s">
        <v>808</v>
      </c>
      <c r="C18" s="111">
        <v>600</v>
      </c>
      <c r="D18" s="2">
        <v>300</v>
      </c>
      <c r="E18" s="2">
        <v>300</v>
      </c>
    </row>
    <row r="19" spans="1:5" ht="30.75">
      <c r="A19" s="109">
        <v>8</v>
      </c>
      <c r="B19" s="112" t="s">
        <v>809</v>
      </c>
      <c r="C19" s="111">
        <v>500</v>
      </c>
      <c r="D19" s="2">
        <f>360-60</f>
        <v>300</v>
      </c>
      <c r="E19" s="2">
        <f>140+60</f>
        <v>200</v>
      </c>
    </row>
    <row r="20" spans="1:5" ht="30.75">
      <c r="A20" s="109">
        <v>9</v>
      </c>
      <c r="B20" s="112" t="s">
        <v>810</v>
      </c>
      <c r="C20" s="111">
        <v>500</v>
      </c>
      <c r="D20" s="2">
        <v>250</v>
      </c>
      <c r="E20" s="2">
        <v>250</v>
      </c>
    </row>
    <row r="21" spans="1:5" ht="30.75">
      <c r="A21" s="109">
        <v>10</v>
      </c>
      <c r="B21" s="112" t="s">
        <v>811</v>
      </c>
      <c r="C21" s="111">
        <v>500</v>
      </c>
      <c r="D21" s="2">
        <v>200</v>
      </c>
      <c r="E21" s="2">
        <v>300</v>
      </c>
    </row>
    <row r="22" spans="1:5" ht="30.75">
      <c r="A22" s="109">
        <v>11</v>
      </c>
      <c r="B22" s="112" t="s">
        <v>812</v>
      </c>
      <c r="C22" s="111">
        <v>500</v>
      </c>
      <c r="D22" s="2">
        <v>400</v>
      </c>
      <c r="E22" s="2">
        <v>100</v>
      </c>
    </row>
    <row r="23" spans="1:5" ht="30.75">
      <c r="A23" s="109">
        <v>12</v>
      </c>
      <c r="B23" s="112" t="s">
        <v>813</v>
      </c>
      <c r="C23" s="111">
        <v>500</v>
      </c>
      <c r="D23" s="2">
        <f>500-190</f>
        <v>310</v>
      </c>
      <c r="E23" s="2">
        <v>190</v>
      </c>
    </row>
    <row r="24" spans="1:5" ht="30.75">
      <c r="A24" s="109">
        <v>13</v>
      </c>
      <c r="B24" s="112" t="s">
        <v>814</v>
      </c>
      <c r="C24" s="111">
        <v>500</v>
      </c>
      <c r="D24" s="2">
        <v>300</v>
      </c>
      <c r="E24" s="2">
        <v>200</v>
      </c>
    </row>
    <row r="25" spans="1:5" ht="30.75">
      <c r="A25" s="109">
        <v>14</v>
      </c>
      <c r="B25" s="112" t="s">
        <v>815</v>
      </c>
      <c r="C25" s="111">
        <v>500</v>
      </c>
      <c r="D25" s="2">
        <v>500</v>
      </c>
      <c r="E25" s="2"/>
    </row>
    <row r="26" spans="1:5" ht="30.75">
      <c r="A26" s="109">
        <v>15</v>
      </c>
      <c r="B26" s="112" t="s">
        <v>816</v>
      </c>
      <c r="C26" s="111">
        <v>500</v>
      </c>
      <c r="D26" s="2">
        <v>500</v>
      </c>
      <c r="E26" s="2"/>
    </row>
    <row r="27" spans="1:5" ht="30.75">
      <c r="A27" s="109">
        <v>16</v>
      </c>
      <c r="B27" s="112" t="s">
        <v>817</v>
      </c>
      <c r="C27" s="111">
        <v>500</v>
      </c>
      <c r="D27" s="2">
        <v>302</v>
      </c>
      <c r="E27" s="2">
        <v>198</v>
      </c>
    </row>
    <row r="28" spans="1:5" ht="15.75">
      <c r="A28" s="109"/>
      <c r="B28" s="6" t="s">
        <v>87</v>
      </c>
      <c r="C28" s="3">
        <f>C27+C26+C25+C24+C23+C22+C21+C20+C19+C18+C17+C16+C15+C14+C13+C12</f>
        <v>8100</v>
      </c>
      <c r="D28" s="2">
        <f>SUM(D12:D27)</f>
        <v>5472</v>
      </c>
      <c r="E28" s="2">
        <f>SUM(E12:E27)</f>
        <v>2628</v>
      </c>
    </row>
    <row r="29" spans="1:5" ht="15">
      <c r="A29" s="15"/>
      <c r="B29" s="15"/>
      <c r="C29" s="15"/>
      <c r="D29" s="15"/>
      <c r="E29" s="15"/>
    </row>
    <row r="30" spans="1:5" ht="15">
      <c r="A30" s="15"/>
      <c r="B30" s="15"/>
      <c r="C30" s="15"/>
      <c r="D30" s="15"/>
      <c r="E30" s="15"/>
    </row>
    <row r="31" spans="1:5" ht="15">
      <c r="A31" s="151" t="s">
        <v>25</v>
      </c>
      <c r="B31" s="151"/>
      <c r="C31" s="151"/>
      <c r="D31" s="151"/>
      <c r="E31" s="151"/>
    </row>
  </sheetData>
  <sheetProtection/>
  <mergeCells count="14">
    <mergeCell ref="A1:E1"/>
    <mergeCell ref="A2:E2"/>
    <mergeCell ref="A3:E3"/>
    <mergeCell ref="A4:E4"/>
    <mergeCell ref="A5:E5"/>
    <mergeCell ref="A6:E6"/>
    <mergeCell ref="A31:E31"/>
    <mergeCell ref="A7:E7"/>
    <mergeCell ref="A8:E8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2016-05-10T06:52:36Z</cp:lastPrinted>
  <dcterms:created xsi:type="dcterms:W3CDTF">2003-10-27T11:59:24Z</dcterms:created>
  <dcterms:modified xsi:type="dcterms:W3CDTF">2016-11-30T03:46:59Z</dcterms:modified>
  <cp:category/>
  <cp:version/>
  <cp:contentType/>
  <cp:contentStatus/>
</cp:coreProperties>
</file>