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2\"/>
    </mc:Choice>
  </mc:AlternateContent>
  <xr:revisionPtr revIDLastSave="0" documentId="8_{C97EF808-45B9-45F1-AA10-22C17B69A3D4}" xr6:coauthVersionLast="45" xr6:coauthVersionMax="45" xr10:uidLastSave="{00000000-0000-0000-0000-000000000000}"/>
  <bookViews>
    <workbookView xWindow="1560" yWindow="1560" windowWidth="15060" windowHeight="1375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C21" i="1" l="1"/>
  <c r="C20" i="1" s="1"/>
  <c r="C7" i="1"/>
  <c r="C29" i="1" l="1"/>
  <c r="F29" i="1"/>
  <c r="D29" i="1"/>
  <c r="E29" i="1" l="1"/>
</calcChain>
</file>

<file path=xl/sharedStrings.xml><?xml version="1.0" encoding="utf-8"?>
<sst xmlns="http://schemas.openxmlformats.org/spreadsheetml/2006/main" count="54" uniqueCount="54">
  <si>
    <t>Наименование</t>
  </si>
  <si>
    <t>Вид дохода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</si>
  <si>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</si>
  <si>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</si>
  <si>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</si>
  <si>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</si>
  <si>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</si>
  <si>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</si>
  <si>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</si>
  <si>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</si>
  <si>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</si>
  <si>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</si>
  <si>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</si>
  <si>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</si>
  <si>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</si>
  <si>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</si>
  <si>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</si>
  <si>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</si>
  <si>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</si>
  <si>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</si>
  <si>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</si>
  <si>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</si>
  <si>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</si>
  <si>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</si>
  <si>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</si>
  <si>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</si>
  <si>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</t>
  </si>
  <si>
    <t>уточненный план на текущий период</t>
  </si>
  <si>
    <t>Ед.Изм.: руб.</t>
  </si>
  <si>
    <t>уточненный план на 2022 год</t>
  </si>
  <si>
    <t>1 00 00 000 00 0000 000</t>
  </si>
  <si>
    <t>1 01 00 000 00 0000 000</t>
  </si>
  <si>
    <t>1 03 00 000 00 0000 000</t>
  </si>
  <si>
    <t>1 05 00 000 00 0000 000</t>
  </si>
  <si>
    <t>1 06 00 000 00 0000 000</t>
  </si>
  <si>
    <t>1 07 00 000 00 0000 000</t>
  </si>
  <si>
    <t>1 08 00 000 00 0000 000</t>
  </si>
  <si>
    <t>1 11 00 000 00 0000 000</t>
  </si>
  <si>
    <t>1 12 00 000 00 0000 000</t>
  </si>
  <si>
    <t>1 13 00 000 00 0000 000</t>
  </si>
  <si>
    <t>1 14 00 000 00 0000 000</t>
  </si>
  <si>
    <t>1 16 00 000 00 0000 000</t>
  </si>
  <si>
    <t>1 17 00 000 00 0000 000</t>
  </si>
  <si>
    <t>2 00 00 000 00 0000 000</t>
  </si>
  <si>
    <t>2 02 00 000 00 0000 000</t>
  </si>
  <si>
    <t>2 02 10 000 00 0000 150</t>
  </si>
  <si>
    <t>2 02 20 000 00 0000 150</t>
  </si>
  <si>
    <t>2 02 30 000 00 0000 150</t>
  </si>
  <si>
    <t>2 02 40 000 00 0000 150</t>
  </si>
  <si>
    <t>2 07 00 000 00 0000 000</t>
  </si>
  <si>
    <t>2 18 00 000 00 0000 000</t>
  </si>
  <si>
    <t>2 19 00 000 00 0000 000</t>
  </si>
  <si>
    <t>Сведения об исполнении бюджета муниципального района Мелеузовский район Республики Башкортостан за 12 мес.  2022г. по доходам, в разрезе видов доходов в сравнении с запланированными значениями на соответствующий период</t>
  </si>
  <si>
    <t>Всего исполнено за 12 мес.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</si>
</sst>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  <font>
      <sz val="10"/>
      <color theme="1"/>
      <name val="Arial Cyr"/>
      <family val="2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" fontId="4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3" xfId="1" xr:uid="{FAF17168-FE81-40FA-8103-7389BF3F3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>
      <selection activeCell="G8" sqref="G8"/>
    </sheetView>
  </sheetViews>
  <sheetFormatPr defaultRowHeight="12.75" x14ac:dyDescent="0.2"/>
  <cols>
    <col min="1" max="1" width="70" style="1" customWidth="1"/>
    <col min="2" max="2" width="14" customWidth="1"/>
    <col min="3" max="3" width="16" customWidth="1"/>
    <col min="4" max="4" width="16.5" customWidth="1"/>
    <col min="5" max="5" width="15.33203125" customWidth="1"/>
    <col min="6" max="6" width="18" customWidth="1"/>
    <col min="7" max="7" width="14" customWidth="1"/>
  </cols>
  <sheetData>
    <row r="1" spans="1:7" ht="56.25" customHeight="1" x14ac:dyDescent="0.25">
      <c r="A1" s="11" t="s">
        <v>52</v>
      </c>
      <c r="B1" s="11"/>
      <c r="C1" s="11"/>
      <c r="D1" s="11"/>
      <c r="E1" s="11"/>
      <c r="F1" s="11"/>
      <c r="G1" s="11"/>
    </row>
    <row r="4" spans="1:7" x14ac:dyDescent="0.2">
      <c r="A4" s="1" t="s">
        <v>28</v>
      </c>
    </row>
    <row r="6" spans="1:7" s="2" customFormat="1" ht="51" x14ac:dyDescent="0.2">
      <c r="A6" s="3" t="s">
        <v>0</v>
      </c>
      <c r="B6" s="3" t="s">
        <v>1</v>
      </c>
      <c r="C6" s="3" t="s">
        <v>26</v>
      </c>
      <c r="D6" s="3" t="s">
        <v>29</v>
      </c>
      <c r="E6" s="3" t="s">
        <v>27</v>
      </c>
      <c r="F6" s="3" t="s">
        <v>53</v>
      </c>
      <c r="G6" s="3" t="s">
        <v>2</v>
      </c>
    </row>
    <row r="7" spans="1:7" x14ac:dyDescent="0.2">
      <c r="A7" s="5" t="s">
        <v>3</v>
      </c>
      <c r="B7" s="4" t="s">
        <v>30</v>
      </c>
      <c r="C7" s="7">
        <f>C8+C9+C10+C11+C12+C13+C14+C15+C16+C17+C18+C19</f>
        <v>714465000</v>
      </c>
      <c r="D7" s="7">
        <v>725575898.72000003</v>
      </c>
      <c r="E7" s="8">
        <v>725575898.72000003</v>
      </c>
      <c r="F7" s="7">
        <v>812941691.42999995</v>
      </c>
      <c r="G7" s="6">
        <f>IF(E7=0,"",F7/E7*100)</f>
        <v>112.04088956980563</v>
      </c>
    </row>
    <row r="8" spans="1:7" x14ac:dyDescent="0.2">
      <c r="A8" s="5" t="s">
        <v>4</v>
      </c>
      <c r="B8" s="4" t="s">
        <v>31</v>
      </c>
      <c r="C8" s="10">
        <v>445751000</v>
      </c>
      <c r="D8" s="10">
        <v>429771898.72000003</v>
      </c>
      <c r="E8" s="8">
        <v>429771898.72000003</v>
      </c>
      <c r="F8" s="9">
        <v>455932796.80000001</v>
      </c>
      <c r="G8" s="6">
        <f t="shared" ref="G8:G29" si="0">IF(E8=0,"",F8/E8*100)</f>
        <v>106.08715882958278</v>
      </c>
    </row>
    <row r="9" spans="1:7" ht="25.5" x14ac:dyDescent="0.2">
      <c r="A9" s="5" t="s">
        <v>5</v>
      </c>
      <c r="B9" s="4" t="s">
        <v>32</v>
      </c>
      <c r="C9" s="10">
        <v>24568000</v>
      </c>
      <c r="D9" s="10">
        <v>24568000</v>
      </c>
      <c r="E9" s="8">
        <v>24568000</v>
      </c>
      <c r="F9" s="9">
        <v>27852409.91</v>
      </c>
      <c r="G9" s="6">
        <f t="shared" si="0"/>
        <v>113.36864991045262</v>
      </c>
    </row>
    <row r="10" spans="1:7" x14ac:dyDescent="0.2">
      <c r="A10" s="5" t="s">
        <v>6</v>
      </c>
      <c r="B10" s="4" t="s">
        <v>33</v>
      </c>
      <c r="C10" s="10">
        <v>150032000</v>
      </c>
      <c r="D10" s="10">
        <v>167794000</v>
      </c>
      <c r="E10" s="8">
        <v>167794000</v>
      </c>
      <c r="F10" s="9">
        <v>185302428.47</v>
      </c>
      <c r="G10" s="6">
        <f t="shared" si="0"/>
        <v>110.43447827097512</v>
      </c>
    </row>
    <row r="11" spans="1:7" x14ac:dyDescent="0.2">
      <c r="A11" s="5" t="s">
        <v>7</v>
      </c>
      <c r="B11" s="4" t="s">
        <v>34</v>
      </c>
      <c r="C11" s="10">
        <v>8938000</v>
      </c>
      <c r="D11" s="10">
        <v>12938000</v>
      </c>
      <c r="E11" s="8">
        <v>12938000</v>
      </c>
      <c r="F11" s="9">
        <v>13456716.119999999</v>
      </c>
      <c r="G11" s="6">
        <f t="shared" si="0"/>
        <v>104.00924501468542</v>
      </c>
    </row>
    <row r="12" spans="1:7" ht="25.5" x14ac:dyDescent="0.2">
      <c r="A12" s="5" t="s">
        <v>8</v>
      </c>
      <c r="B12" s="4" t="s">
        <v>35</v>
      </c>
      <c r="C12" s="10">
        <v>2056000</v>
      </c>
      <c r="D12" s="10">
        <v>2056000</v>
      </c>
      <c r="E12" s="8">
        <v>2056000</v>
      </c>
      <c r="F12" s="9">
        <v>4246756.32</v>
      </c>
      <c r="G12" s="6">
        <f t="shared" si="0"/>
        <v>206.55429571984439</v>
      </c>
    </row>
    <row r="13" spans="1:7" x14ac:dyDescent="0.2">
      <c r="A13" s="5" t="s">
        <v>9</v>
      </c>
      <c r="B13" s="4" t="s">
        <v>36</v>
      </c>
      <c r="C13" s="10">
        <v>9494000</v>
      </c>
      <c r="D13" s="10">
        <v>9494000</v>
      </c>
      <c r="E13" s="8">
        <v>9494000</v>
      </c>
      <c r="F13" s="9">
        <v>11679785.800000001</v>
      </c>
      <c r="G13" s="6">
        <f t="shared" si="0"/>
        <v>123.02281230250685</v>
      </c>
    </row>
    <row r="14" spans="1:7" ht="25.5" x14ac:dyDescent="0.2">
      <c r="A14" s="5" t="s">
        <v>10</v>
      </c>
      <c r="B14" s="4" t="s">
        <v>37</v>
      </c>
      <c r="C14" s="10">
        <v>56244000</v>
      </c>
      <c r="D14" s="10">
        <v>64279000</v>
      </c>
      <c r="E14" s="8">
        <v>64279000</v>
      </c>
      <c r="F14" s="9">
        <v>84033570.019999996</v>
      </c>
      <c r="G14" s="6">
        <f t="shared" si="0"/>
        <v>130.73254098539181</v>
      </c>
    </row>
    <row r="15" spans="1:7" x14ac:dyDescent="0.2">
      <c r="A15" s="5" t="s">
        <v>11</v>
      </c>
      <c r="B15" s="4" t="s">
        <v>38</v>
      </c>
      <c r="C15" s="10">
        <v>5000000</v>
      </c>
      <c r="D15" s="10">
        <v>3401000</v>
      </c>
      <c r="E15" s="8">
        <v>3401000</v>
      </c>
      <c r="F15" s="9">
        <v>3411934.97</v>
      </c>
      <c r="G15" s="6">
        <f t="shared" si="0"/>
        <v>100.32152219935313</v>
      </c>
    </row>
    <row r="16" spans="1:7" ht="25.5" x14ac:dyDescent="0.2">
      <c r="A16" s="5" t="s">
        <v>12</v>
      </c>
      <c r="B16" s="4" t="s">
        <v>39</v>
      </c>
      <c r="C16" s="10">
        <v>560000</v>
      </c>
      <c r="D16" s="10">
        <v>525000</v>
      </c>
      <c r="E16" s="8">
        <v>525000</v>
      </c>
      <c r="F16" s="9">
        <v>2492915.38</v>
      </c>
      <c r="G16" s="6">
        <f t="shared" si="0"/>
        <v>474.84102476190475</v>
      </c>
    </row>
    <row r="17" spans="1:7" ht="25.5" x14ac:dyDescent="0.2">
      <c r="A17" s="5" t="s">
        <v>13</v>
      </c>
      <c r="B17" s="4" t="s">
        <v>40</v>
      </c>
      <c r="C17" s="10">
        <v>10293000</v>
      </c>
      <c r="D17" s="10">
        <v>8293000</v>
      </c>
      <c r="E17" s="8">
        <v>8293000</v>
      </c>
      <c r="F17" s="9">
        <v>16550072.91</v>
      </c>
      <c r="G17" s="6">
        <f t="shared" si="0"/>
        <v>199.56677812613049</v>
      </c>
    </row>
    <row r="18" spans="1:7" x14ac:dyDescent="0.2">
      <c r="A18" s="5" t="s">
        <v>14</v>
      </c>
      <c r="B18" s="4" t="s">
        <v>41</v>
      </c>
      <c r="C18" s="10">
        <v>1529000</v>
      </c>
      <c r="D18" s="10">
        <v>1366000</v>
      </c>
      <c r="E18" s="8">
        <v>1366000</v>
      </c>
      <c r="F18" s="9">
        <v>6926075.7000000002</v>
      </c>
      <c r="G18" s="6">
        <f t="shared" si="0"/>
        <v>507.03336017569552</v>
      </c>
    </row>
    <row r="19" spans="1:7" x14ac:dyDescent="0.2">
      <c r="A19" s="5" t="s">
        <v>15</v>
      </c>
      <c r="B19" s="4" t="s">
        <v>42</v>
      </c>
      <c r="C19" s="10">
        <v>0</v>
      </c>
      <c r="D19" s="10">
        <v>1090000</v>
      </c>
      <c r="E19" s="8">
        <v>1090000</v>
      </c>
      <c r="F19" s="9">
        <v>1056229.03</v>
      </c>
      <c r="G19" s="6">
        <f t="shared" si="0"/>
        <v>96.901745871559626</v>
      </c>
    </row>
    <row r="20" spans="1:7" x14ac:dyDescent="0.2">
      <c r="A20" s="5" t="s">
        <v>16</v>
      </c>
      <c r="B20" s="4" t="s">
        <v>43</v>
      </c>
      <c r="C20" s="7">
        <f>C21+C27+C26+C28</f>
        <v>1219211149.1900001</v>
      </c>
      <c r="D20" s="7">
        <v>1337801919.79</v>
      </c>
      <c r="E20" s="8">
        <v>1337801919.79</v>
      </c>
      <c r="F20" s="7">
        <v>1323885696.6900001</v>
      </c>
      <c r="G20" s="6">
        <f t="shared" si="0"/>
        <v>98.959769537318024</v>
      </c>
    </row>
    <row r="21" spans="1:7" ht="25.5" x14ac:dyDescent="0.2">
      <c r="A21" s="5" t="s">
        <v>17</v>
      </c>
      <c r="B21" s="4" t="s">
        <v>44</v>
      </c>
      <c r="C21" s="7">
        <f>C22+C23+C24+C25</f>
        <v>1219211149.1900001</v>
      </c>
      <c r="D21" s="7">
        <v>1337749672.79</v>
      </c>
      <c r="E21" s="8">
        <v>1337749672.79</v>
      </c>
      <c r="F21" s="7">
        <v>1336523469.48</v>
      </c>
      <c r="G21" s="6">
        <f t="shared" si="0"/>
        <v>99.908338358443203</v>
      </c>
    </row>
    <row r="22" spans="1:7" x14ac:dyDescent="0.2">
      <c r="A22" s="5" t="s">
        <v>18</v>
      </c>
      <c r="B22" s="4" t="s">
        <v>45</v>
      </c>
      <c r="C22" s="10">
        <v>66120400</v>
      </c>
      <c r="D22" s="10">
        <v>96156800</v>
      </c>
      <c r="E22" s="8">
        <v>96156800</v>
      </c>
      <c r="F22" s="9">
        <v>96156800</v>
      </c>
      <c r="G22" s="6">
        <f t="shared" si="0"/>
        <v>100</v>
      </c>
    </row>
    <row r="23" spans="1:7" ht="25.5" x14ac:dyDescent="0.2">
      <c r="A23" s="5" t="s">
        <v>19</v>
      </c>
      <c r="B23" s="4" t="s">
        <v>46</v>
      </c>
      <c r="C23" s="10">
        <v>207599161.97</v>
      </c>
      <c r="D23" s="10">
        <v>279720535.39999998</v>
      </c>
      <c r="E23" s="8">
        <v>279720535.39999998</v>
      </c>
      <c r="F23" s="9">
        <v>278291426.50999999</v>
      </c>
      <c r="G23" s="6">
        <f t="shared" si="0"/>
        <v>99.48909403882115</v>
      </c>
    </row>
    <row r="24" spans="1:7" x14ac:dyDescent="0.2">
      <c r="A24" s="5" t="s">
        <v>20</v>
      </c>
      <c r="B24" s="4" t="s">
        <v>47</v>
      </c>
      <c r="C24" s="10">
        <v>891703889.22000003</v>
      </c>
      <c r="D24" s="10">
        <v>903206026.78999996</v>
      </c>
      <c r="E24" s="8">
        <v>903206026.78999996</v>
      </c>
      <c r="F24" s="9">
        <v>902927327.59000003</v>
      </c>
      <c r="G24" s="6">
        <f t="shared" si="0"/>
        <v>99.969143341415645</v>
      </c>
    </row>
    <row r="25" spans="1:7" x14ac:dyDescent="0.2">
      <c r="A25" s="5" t="s">
        <v>21</v>
      </c>
      <c r="B25" s="4" t="s">
        <v>48</v>
      </c>
      <c r="C25" s="10">
        <v>53787698</v>
      </c>
      <c r="D25" s="10">
        <v>59666310.600000001</v>
      </c>
      <c r="E25" s="8">
        <v>59666310.600000001</v>
      </c>
      <c r="F25" s="9">
        <v>59147915.380000003</v>
      </c>
      <c r="G25" s="6">
        <f t="shared" si="0"/>
        <v>99.131176010738628</v>
      </c>
    </row>
    <row r="26" spans="1:7" x14ac:dyDescent="0.2">
      <c r="A26" s="5" t="s">
        <v>22</v>
      </c>
      <c r="B26" s="4" t="s">
        <v>49</v>
      </c>
      <c r="C26" s="10">
        <v>0</v>
      </c>
      <c r="D26" s="10">
        <v>52247</v>
      </c>
      <c r="E26" s="8">
        <v>52247</v>
      </c>
      <c r="F26" s="9">
        <v>52247</v>
      </c>
      <c r="G26" s="6">
        <f t="shared" si="0"/>
        <v>100</v>
      </c>
    </row>
    <row r="27" spans="1:7" ht="102" x14ac:dyDescent="0.2">
      <c r="A27" s="5" t="s">
        <v>23</v>
      </c>
      <c r="B27" s="4" t="s">
        <v>50</v>
      </c>
      <c r="C27" s="10">
        <v>0</v>
      </c>
      <c r="D27" s="10">
        <v>0</v>
      </c>
      <c r="E27" s="8">
        <v>0</v>
      </c>
      <c r="F27" s="9">
        <v>470844.73</v>
      </c>
      <c r="G27" s="6" t="str">
        <f t="shared" si="0"/>
        <v/>
      </c>
    </row>
    <row r="28" spans="1:7" ht="38.25" x14ac:dyDescent="0.2">
      <c r="A28" s="5" t="s">
        <v>24</v>
      </c>
      <c r="B28" s="4" t="s">
        <v>51</v>
      </c>
      <c r="C28" s="10">
        <v>0</v>
      </c>
      <c r="D28" s="10">
        <v>0</v>
      </c>
      <c r="E28" s="8">
        <v>0</v>
      </c>
      <c r="F28" s="9">
        <v>-13160864.52</v>
      </c>
      <c r="G28" s="6" t="str">
        <f t="shared" si="0"/>
        <v/>
      </c>
    </row>
    <row r="29" spans="1:7" x14ac:dyDescent="0.2">
      <c r="A29" s="5" t="s">
        <v>25</v>
      </c>
      <c r="B29" s="4">
        <v>0</v>
      </c>
      <c r="C29" s="8">
        <f>C20+C7</f>
        <v>1933676149.1900001</v>
      </c>
      <c r="D29" s="8">
        <f t="shared" ref="D29:F29" si="1">D20+D7</f>
        <v>2063377818.51</v>
      </c>
      <c r="E29" s="8">
        <f t="shared" ref="E8:E29" si="2">D29/12*9</f>
        <v>1547533363.8824999</v>
      </c>
      <c r="F29" s="8">
        <f t="shared" si="1"/>
        <v>2136827388.1199999</v>
      </c>
      <c r="G29" s="6">
        <f t="shared" si="0"/>
        <v>138.07956829822788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2023-01-24T07:03:53Z</dcterms:modified>
</cp:coreProperties>
</file>