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E:\МОИ ДОКУМЕНТЫ\На сайт\ОТЧЕТЫ\2021\"/>
    </mc:Choice>
  </mc:AlternateContent>
  <xr:revisionPtr revIDLastSave="0" documentId="8_{A425FAEB-1BA3-4C08-BDDB-ECBFCE32130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G27" i="1" s="1"/>
  <c r="E28" i="1"/>
  <c r="G28" i="1" s="1"/>
  <c r="E29" i="1"/>
  <c r="G29" i="1" s="1"/>
  <c r="E30" i="1"/>
  <c r="G30" i="1" s="1"/>
  <c r="F30" i="1"/>
  <c r="D30" i="1"/>
  <c r="C30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8" i="1"/>
  <c r="E9" i="1"/>
  <c r="E10" i="1"/>
  <c r="E11" i="1"/>
  <c r="E12" i="1"/>
  <c r="E13" i="1"/>
  <c r="E7" i="1"/>
  <c r="G7" i="1" s="1"/>
  <c r="G11" i="1" l="1"/>
  <c r="G16" i="1"/>
  <c r="G20" i="1"/>
  <c r="G24" i="1"/>
  <c r="G8" i="1"/>
  <c r="G9" i="1"/>
  <c r="G10" i="1"/>
  <c r="G12" i="1"/>
  <c r="G13" i="1"/>
  <c r="G15" i="1"/>
  <c r="G17" i="1"/>
  <c r="G18" i="1"/>
  <c r="G19" i="1"/>
  <c r="G21" i="1"/>
  <c r="G22" i="1"/>
  <c r="G23" i="1"/>
  <c r="G25" i="1"/>
  <c r="G26" i="1"/>
</calcChain>
</file>

<file path=xl/sharedStrings.xml><?xml version="1.0" encoding="utf-8"?>
<sst xmlns="http://schemas.openxmlformats.org/spreadsheetml/2006/main" count="32" uniqueCount="32">
  <si>
    <t>Наименование</t>
  </si>
  <si>
    <t>Вид дохода</t>
  </si>
  <si>
    <t>% исполнения текущего плана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</si>
  <si>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</si>
  <si>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</si>
  <si>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</si>
  <si>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</si>
  <si>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</si>
  <si>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</si>
  <si>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</si>
  <si>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</si>
  <si>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</si>
  <si>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</si>
  <si>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</si>
  <si>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</si>
  <si>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</si>
  <si>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</si>
  <si>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</si>
  <si>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</si>
  <si>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</si>
  <si>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</si>
  <si>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</si>
  <si>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</si>
  <si>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ЛЕТ; ДОХОДЫ БЮДЖЕТОВ БЮДЖЕТНОЙ СИСТЕМЫ РОССИЙСКОЙ ФЕДЕРАЦИИ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</si>
  <si>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</si>
  <si>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</si>
  <si>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утвержденный бюджет</t>
  </si>
  <si>
    <t>уточненный план на 2021 год</t>
  </si>
  <si>
    <t>уточненный план на текущий период</t>
  </si>
  <si>
    <t>Ед.Изм.: руб.</t>
  </si>
  <si>
    <t>Сведения об исполнении бюджета муниципального района Мелеузовский район Республики Башкортостан за 9 месяцев 2021г. по доходам, в разрезе видов доходов в сравнении с запланированными значениями на соответствующий период</t>
  </si>
  <si>
    <t>Всего исполнено за 9 мес.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</si>
</sst>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" x14ac:knownFonts="1">
    <font>
      <sz val="10"/>
      <color theme="1"/>
      <name val="Times New Roman"/>
      <family val="2"/>
    </font>
    <font>
      <b/>
      <sz val="12"/>
      <color theme="1"/>
      <name val="Times New Roman"/>
      <family val="1"/>
      <charset val="204"/>
    </font>
    <font>
      <sz val="10"/>
      <color rgb="FF0070C0"/>
      <name val="Times New Roma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2" fillId="0" borderId="1" xfId="0" applyNumberFormat="1" applyFont="1" applyBorder="1"/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0"/>
  <sheetViews>
    <sheetView tabSelected="1" workbookViewId="0">
      <selection activeCell="F7" sqref="F7"/>
    </sheetView>
  </sheetViews>
  <sheetFormatPr defaultRowHeight="12.75" x14ac:dyDescent="0.2"/>
  <cols>
    <col min="1" max="1" width="70" style="1" customWidth="1"/>
    <col min="2" max="2" width="14" customWidth="1"/>
    <col min="3" max="3" width="15" customWidth="1"/>
    <col min="4" max="7" width="14" customWidth="1"/>
  </cols>
  <sheetData>
    <row r="1" spans="1:7" ht="56.25" customHeight="1" x14ac:dyDescent="0.25">
      <c r="A1" s="8" t="s">
        <v>30</v>
      </c>
      <c r="B1" s="8"/>
      <c r="C1" s="8"/>
      <c r="D1" s="8"/>
      <c r="E1" s="8"/>
      <c r="F1" s="8"/>
      <c r="G1" s="8"/>
    </row>
    <row r="4" spans="1:7" x14ac:dyDescent="0.2">
      <c r="A4" s="1" t="s">
        <v>29</v>
      </c>
    </row>
    <row r="6" spans="1:7" s="2" customFormat="1" ht="51" x14ac:dyDescent="0.2">
      <c r="A6" s="3" t="s">
        <v>0</v>
      </c>
      <c r="B6" s="3" t="s">
        <v>1</v>
      </c>
      <c r="C6" s="3" t="s">
        <v>26</v>
      </c>
      <c r="D6" s="3" t="s">
        <v>27</v>
      </c>
      <c r="E6" s="3" t="s">
        <v>28</v>
      </c>
      <c r="F6" s="3" t="s">
        <v>31</v>
      </c>
      <c r="G6" s="3" t="s">
        <v>2</v>
      </c>
    </row>
    <row r="7" spans="1:7" x14ac:dyDescent="0.2">
      <c r="A7" s="5" t="s">
        <v>3</v>
      </c>
      <c r="B7" s="4">
        <v>1000000000</v>
      </c>
      <c r="C7" s="6">
        <v>645895000</v>
      </c>
      <c r="D7" s="6">
        <v>646443000</v>
      </c>
      <c r="E7" s="7">
        <f>D7/12*9</f>
        <v>484832250</v>
      </c>
      <c r="F7" s="6">
        <v>508787786.70999998</v>
      </c>
      <c r="G7" s="6">
        <f>IF(E7=0,"",F7/E7*100)</f>
        <v>104.94099489256334</v>
      </c>
    </row>
    <row r="8" spans="1:7" x14ac:dyDescent="0.2">
      <c r="A8" s="5" t="s">
        <v>4</v>
      </c>
      <c r="B8" s="4">
        <v>1010000000</v>
      </c>
      <c r="C8" s="6">
        <v>394220000</v>
      </c>
      <c r="D8" s="6">
        <v>394220000</v>
      </c>
      <c r="E8" s="7">
        <f t="shared" ref="E8:E30" si="0">D8/12*9</f>
        <v>295665000</v>
      </c>
      <c r="F8" s="6">
        <v>267280470.03999999</v>
      </c>
      <c r="G8" s="6">
        <f t="shared" ref="G8:G30" si="1">IF(E8=0,"",F8/E8*100)</f>
        <v>90.399766641300118</v>
      </c>
    </row>
    <row r="9" spans="1:7" ht="25.5" x14ac:dyDescent="0.2">
      <c r="A9" s="5" t="s">
        <v>5</v>
      </c>
      <c r="B9" s="4">
        <v>1030000000</v>
      </c>
      <c r="C9" s="6">
        <v>23454000</v>
      </c>
      <c r="D9" s="6">
        <v>23454000</v>
      </c>
      <c r="E9" s="7">
        <f t="shared" si="0"/>
        <v>17590500</v>
      </c>
      <c r="F9" s="6">
        <v>17058830.010000002</v>
      </c>
      <c r="G9" s="6">
        <f t="shared" si="1"/>
        <v>96.97751632983713</v>
      </c>
    </row>
    <row r="10" spans="1:7" x14ac:dyDescent="0.2">
      <c r="A10" s="5" t="s">
        <v>6</v>
      </c>
      <c r="B10" s="4">
        <v>1050000000</v>
      </c>
      <c r="C10" s="6">
        <v>129633000</v>
      </c>
      <c r="D10" s="6">
        <v>129633000</v>
      </c>
      <c r="E10" s="7">
        <f t="shared" si="0"/>
        <v>97224750</v>
      </c>
      <c r="F10" s="6">
        <v>134872510.33000001</v>
      </c>
      <c r="G10" s="6">
        <f t="shared" si="1"/>
        <v>138.72240384264296</v>
      </c>
    </row>
    <row r="11" spans="1:7" x14ac:dyDescent="0.2">
      <c r="A11" s="5" t="s">
        <v>7</v>
      </c>
      <c r="B11" s="4">
        <v>1060000000</v>
      </c>
      <c r="C11" s="6">
        <v>9407000</v>
      </c>
      <c r="D11" s="6">
        <v>9407000</v>
      </c>
      <c r="E11" s="7">
        <f t="shared" si="0"/>
        <v>7055250</v>
      </c>
      <c r="F11" s="6">
        <v>6573631.21</v>
      </c>
      <c r="G11" s="6">
        <f t="shared" si="1"/>
        <v>93.17361128237836</v>
      </c>
    </row>
    <row r="12" spans="1:7" ht="25.5" x14ac:dyDescent="0.2">
      <c r="A12" s="5" t="s">
        <v>8</v>
      </c>
      <c r="B12" s="4">
        <v>1070000000</v>
      </c>
      <c r="C12" s="6">
        <v>1820000</v>
      </c>
      <c r="D12" s="6">
        <v>1820000</v>
      </c>
      <c r="E12" s="7">
        <f t="shared" si="0"/>
        <v>1365000</v>
      </c>
      <c r="F12" s="6">
        <v>2071805.12</v>
      </c>
      <c r="G12" s="6">
        <f t="shared" si="1"/>
        <v>151.78059487179488</v>
      </c>
    </row>
    <row r="13" spans="1:7" x14ac:dyDescent="0.2">
      <c r="A13" s="5" t="s">
        <v>9</v>
      </c>
      <c r="B13" s="4">
        <v>1080000000</v>
      </c>
      <c r="C13" s="6">
        <v>10290000</v>
      </c>
      <c r="D13" s="6">
        <v>10290000</v>
      </c>
      <c r="E13" s="7">
        <f t="shared" si="0"/>
        <v>7717500</v>
      </c>
      <c r="F13" s="6">
        <v>7149075.8399999999</v>
      </c>
      <c r="G13" s="6">
        <f t="shared" si="1"/>
        <v>92.634607580174915</v>
      </c>
    </row>
    <row r="14" spans="1:7" x14ac:dyDescent="0.2">
      <c r="A14" s="5"/>
      <c r="B14" s="4"/>
      <c r="C14" s="6"/>
      <c r="D14" s="6">
        <v>0</v>
      </c>
      <c r="E14" s="7">
        <f t="shared" si="0"/>
        <v>0</v>
      </c>
      <c r="F14" s="6">
        <v>-90.44</v>
      </c>
      <c r="G14" s="6"/>
    </row>
    <row r="15" spans="1:7" ht="25.5" x14ac:dyDescent="0.2">
      <c r="A15" s="5" t="s">
        <v>10</v>
      </c>
      <c r="B15" s="4">
        <v>1110000000</v>
      </c>
      <c r="C15" s="6">
        <v>54274000</v>
      </c>
      <c r="D15" s="6">
        <v>54274000</v>
      </c>
      <c r="E15" s="7">
        <f t="shared" si="0"/>
        <v>40705500</v>
      </c>
      <c r="F15" s="6">
        <v>46506012.539999999</v>
      </c>
      <c r="G15" s="6">
        <f t="shared" si="1"/>
        <v>114.24994789401923</v>
      </c>
    </row>
    <row r="16" spans="1:7" x14ac:dyDescent="0.2">
      <c r="A16" s="5" t="s">
        <v>11</v>
      </c>
      <c r="B16" s="4">
        <v>1120000000</v>
      </c>
      <c r="C16" s="6">
        <v>4420000</v>
      </c>
      <c r="D16" s="6">
        <v>4420000</v>
      </c>
      <c r="E16" s="7">
        <f t="shared" si="0"/>
        <v>3315000</v>
      </c>
      <c r="F16" s="6">
        <v>3855375.18</v>
      </c>
      <c r="G16" s="6">
        <f t="shared" si="1"/>
        <v>116.30091040723983</v>
      </c>
    </row>
    <row r="17" spans="1:7" ht="25.5" x14ac:dyDescent="0.2">
      <c r="A17" s="5" t="s">
        <v>12</v>
      </c>
      <c r="B17" s="4">
        <v>1130000000</v>
      </c>
      <c r="C17" s="6">
        <v>610000</v>
      </c>
      <c r="D17" s="6">
        <v>610000</v>
      </c>
      <c r="E17" s="7">
        <f t="shared" si="0"/>
        <v>457500</v>
      </c>
      <c r="F17" s="6">
        <v>376240.8</v>
      </c>
      <c r="G17" s="6">
        <f t="shared" si="1"/>
        <v>82.238426229508192</v>
      </c>
    </row>
    <row r="18" spans="1:7" ht="25.5" x14ac:dyDescent="0.2">
      <c r="A18" s="5" t="s">
        <v>13</v>
      </c>
      <c r="B18" s="4">
        <v>1140000000</v>
      </c>
      <c r="C18" s="6">
        <v>15206000</v>
      </c>
      <c r="D18" s="6">
        <v>15206000</v>
      </c>
      <c r="E18" s="7">
        <f t="shared" si="0"/>
        <v>11404500</v>
      </c>
      <c r="F18" s="6">
        <v>19088191.039999999</v>
      </c>
      <c r="G18" s="6">
        <f t="shared" si="1"/>
        <v>167.37420351615592</v>
      </c>
    </row>
    <row r="19" spans="1:7" x14ac:dyDescent="0.2">
      <c r="A19" s="5" t="s">
        <v>14</v>
      </c>
      <c r="B19" s="4">
        <v>1160000000</v>
      </c>
      <c r="C19" s="6">
        <v>1461000</v>
      </c>
      <c r="D19" s="6">
        <v>1461000</v>
      </c>
      <c r="E19" s="7">
        <f t="shared" si="0"/>
        <v>1095750</v>
      </c>
      <c r="F19" s="6">
        <v>2500243.27</v>
      </c>
      <c r="G19" s="6">
        <f t="shared" si="1"/>
        <v>228.17643349304132</v>
      </c>
    </row>
    <row r="20" spans="1:7" x14ac:dyDescent="0.2">
      <c r="A20" s="5" t="s">
        <v>15</v>
      </c>
      <c r="B20" s="4">
        <v>1170000000</v>
      </c>
      <c r="C20" s="6">
        <v>1100000</v>
      </c>
      <c r="D20" s="6">
        <v>1648000</v>
      </c>
      <c r="E20" s="7">
        <f t="shared" si="0"/>
        <v>1236000</v>
      </c>
      <c r="F20" s="6">
        <v>1455491.77</v>
      </c>
      <c r="G20" s="6">
        <f t="shared" si="1"/>
        <v>117.75823381877022</v>
      </c>
    </row>
    <row r="21" spans="1:7" x14ac:dyDescent="0.2">
      <c r="A21" s="5" t="s">
        <v>16</v>
      </c>
      <c r="B21" s="4">
        <v>2000000000</v>
      </c>
      <c r="C21" s="6">
        <v>1330674796.8699999</v>
      </c>
      <c r="D21" s="6">
        <v>1434078183.23</v>
      </c>
      <c r="E21" s="7">
        <f t="shared" si="0"/>
        <v>1075558637.4224999</v>
      </c>
      <c r="F21" s="6">
        <v>1020107973.4400001</v>
      </c>
      <c r="G21" s="6">
        <f t="shared" si="1"/>
        <v>94.844477831968007</v>
      </c>
    </row>
    <row r="22" spans="1:7" ht="25.5" x14ac:dyDescent="0.2">
      <c r="A22" s="5" t="s">
        <v>17</v>
      </c>
      <c r="B22" s="4">
        <v>2020000000</v>
      </c>
      <c r="C22" s="6">
        <v>1330674796.8699999</v>
      </c>
      <c r="D22" s="6">
        <v>1434078183.23</v>
      </c>
      <c r="E22" s="7">
        <f t="shared" si="0"/>
        <v>1075558637.4224999</v>
      </c>
      <c r="F22" s="6">
        <v>1036660396.84</v>
      </c>
      <c r="G22" s="6">
        <f t="shared" si="1"/>
        <v>96.383438407810402</v>
      </c>
    </row>
    <row r="23" spans="1:7" x14ac:dyDescent="0.2">
      <c r="A23" s="5" t="s">
        <v>18</v>
      </c>
      <c r="B23" s="4">
        <v>2021000000</v>
      </c>
      <c r="C23" s="6">
        <v>123992500</v>
      </c>
      <c r="D23" s="6">
        <v>136219600</v>
      </c>
      <c r="E23" s="7">
        <f t="shared" si="0"/>
        <v>102164700</v>
      </c>
      <c r="F23" s="6">
        <v>105221472</v>
      </c>
      <c r="G23" s="6">
        <f t="shared" si="1"/>
        <v>102.99200408751751</v>
      </c>
    </row>
    <row r="24" spans="1:7" ht="25.5" x14ac:dyDescent="0.2">
      <c r="A24" s="5" t="s">
        <v>19</v>
      </c>
      <c r="B24" s="4">
        <v>2022000000</v>
      </c>
      <c r="C24" s="6">
        <v>226328974.86999997</v>
      </c>
      <c r="D24" s="6">
        <v>281826613.73000002</v>
      </c>
      <c r="E24" s="7">
        <f t="shared" si="0"/>
        <v>211369960.29750001</v>
      </c>
      <c r="F24" s="6">
        <v>190438001.06999999</v>
      </c>
      <c r="G24" s="6">
        <f t="shared" si="1"/>
        <v>90.09700375680697</v>
      </c>
    </row>
    <row r="25" spans="1:7" x14ac:dyDescent="0.2">
      <c r="A25" s="5" t="s">
        <v>20</v>
      </c>
      <c r="B25" s="4">
        <v>2023000000</v>
      </c>
      <c r="C25" s="6">
        <v>823480200</v>
      </c>
      <c r="D25" s="6">
        <v>858834589.70000005</v>
      </c>
      <c r="E25" s="7">
        <f t="shared" si="0"/>
        <v>644125942.27499998</v>
      </c>
      <c r="F25" s="6">
        <v>640080741.27999997</v>
      </c>
      <c r="G25" s="6">
        <f t="shared" si="1"/>
        <v>99.371986015543385</v>
      </c>
    </row>
    <row r="26" spans="1:7" x14ac:dyDescent="0.2">
      <c r="A26" s="5" t="s">
        <v>21</v>
      </c>
      <c r="B26" s="4">
        <v>2024000000</v>
      </c>
      <c r="C26" s="6">
        <v>156873122</v>
      </c>
      <c r="D26" s="6">
        <v>157197379.80000001</v>
      </c>
      <c r="E26" s="7">
        <f t="shared" si="0"/>
        <v>117898034.85000001</v>
      </c>
      <c r="F26" s="6">
        <v>100920182.48999999</v>
      </c>
      <c r="G26" s="6">
        <f t="shared" si="1"/>
        <v>85.599545928309411</v>
      </c>
    </row>
    <row r="27" spans="1:7" x14ac:dyDescent="0.2">
      <c r="A27" s="5" t="s">
        <v>22</v>
      </c>
      <c r="B27" s="4">
        <v>2070000000</v>
      </c>
      <c r="C27" s="6">
        <v>0</v>
      </c>
      <c r="D27" s="6">
        <v>0</v>
      </c>
      <c r="E27" s="7">
        <f t="shared" si="0"/>
        <v>0</v>
      </c>
      <c r="F27" s="6">
        <v>32148</v>
      </c>
      <c r="G27" s="6" t="str">
        <f t="shared" si="1"/>
        <v/>
      </c>
    </row>
    <row r="28" spans="1:7" ht="102" x14ac:dyDescent="0.2">
      <c r="A28" s="5" t="s">
        <v>23</v>
      </c>
      <c r="B28" s="4">
        <v>2180000000</v>
      </c>
      <c r="C28" s="6">
        <v>0</v>
      </c>
      <c r="D28" s="6">
        <v>0</v>
      </c>
      <c r="E28" s="7">
        <f t="shared" si="0"/>
        <v>0</v>
      </c>
      <c r="F28" s="6">
        <v>221008.01</v>
      </c>
      <c r="G28" s="6" t="str">
        <f t="shared" si="1"/>
        <v/>
      </c>
    </row>
    <row r="29" spans="1:7" ht="38.25" x14ac:dyDescent="0.2">
      <c r="A29" s="5" t="s">
        <v>24</v>
      </c>
      <c r="B29" s="4">
        <v>2190000000</v>
      </c>
      <c r="C29" s="6">
        <v>0</v>
      </c>
      <c r="D29" s="6">
        <v>0</v>
      </c>
      <c r="E29" s="7">
        <f t="shared" si="0"/>
        <v>0</v>
      </c>
      <c r="F29" s="6">
        <v>-16805579.41</v>
      </c>
      <c r="G29" s="6" t="str">
        <f t="shared" si="1"/>
        <v/>
      </c>
    </row>
    <row r="30" spans="1:7" x14ac:dyDescent="0.2">
      <c r="A30" s="5" t="s">
        <v>25</v>
      </c>
      <c r="B30" s="4">
        <v>0</v>
      </c>
      <c r="C30" s="7">
        <f>C7+C21</f>
        <v>1976569796.8699999</v>
      </c>
      <c r="D30" s="7">
        <f t="shared" ref="D30:F30" si="2">D7+D21</f>
        <v>2080521183.23</v>
      </c>
      <c r="E30" s="7">
        <f t="shared" si="0"/>
        <v>1560390887.4225001</v>
      </c>
      <c r="F30" s="7">
        <f t="shared" si="2"/>
        <v>1528895760.1500001</v>
      </c>
      <c r="G30" s="6">
        <f t="shared" si="1"/>
        <v>97.981587336457437</v>
      </c>
    </row>
  </sheetData>
  <mergeCells count="1">
    <mergeCell ref="A1:G1"/>
  </mergeCells>
  <pageMargins left="0.51" right="0.2" top="0.35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user</cp:lastModifiedBy>
  <cp:lastPrinted>2018-04-05T04:00:11Z</cp:lastPrinted>
  <dcterms:created xsi:type="dcterms:W3CDTF">2017-10-06T08:09:33Z</dcterms:created>
  <dcterms:modified xsi:type="dcterms:W3CDTF">2021-10-12T06:51:28Z</dcterms:modified>
</cp:coreProperties>
</file>