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1\"/>
    </mc:Choice>
  </mc:AlternateContent>
  <xr:revisionPtr revIDLastSave="0" documentId="8_{7C899394-A380-4C46-9BF0-0F9DCD584F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G10" i="1"/>
  <c r="C9" i="1"/>
  <c r="D9" i="1"/>
  <c r="E9" i="1" l="1"/>
  <c r="F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9" i="1" l="1"/>
  <c r="H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<sst xmlns="http://schemas.openxmlformats.org/spreadsheetml/2006/main" count="38" uniqueCount="38">
  <si>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</si>
  <si>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</si>
  <si>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</si>
  <si>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</si>
  <si>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</si>
  <si>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</si>
  <si>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</si>
  <si>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</si>
  <si>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</si>
  <si>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</si>
  <si>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</si>
  <si>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</si>
  <si>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</si>
  <si>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</si>
  <si>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</si>
  <si>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</si>
  <si>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</si>
  <si>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</si>
  <si>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</si>
  <si>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</si>
  <si>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</si>
  <si>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</si>
  <si>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</si>
  <si>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</si>
  <si>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</si>
  <si>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</si>
  <si>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</si>
  <si>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</si>
  <si>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</si>
  <si>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</si>
  <si>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</si>
  <si>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</si>
  <si>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на 2020 год</t>
  </si>
  <si>
    <t>% исполнения уточненного плана  за 2020 год</t>
  </si>
  <si>
    <t>Исполнено за 9 мес. 2020 года</t>
  </si>
  <si>
    <t>на  1 октября 2021 г.</t>
  </si>
  <si>
    <t>Уточненный план на 2021 год</t>
  </si>
  <si>
    <t>Исполнено за 9 мес.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</si>
</sst>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topLeftCell="A16" workbookViewId="0">
      <selection activeCell="K29" sqref="K29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8" width="12.5" customWidth="1"/>
  </cols>
  <sheetData>
    <row r="1" spans="1:9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9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9" ht="15.75" x14ac:dyDescent="0.25">
      <c r="A3" s="11"/>
      <c r="B3" s="12"/>
      <c r="C3" s="12"/>
      <c r="D3" s="12"/>
      <c r="E3" s="12"/>
      <c r="F3" s="12"/>
      <c r="G3" s="12"/>
      <c r="H3" s="12"/>
    </row>
    <row r="4" spans="1:9" ht="15.75" x14ac:dyDescent="0.25">
      <c r="A4" s="17" t="s">
        <v>35</v>
      </c>
      <c r="B4" s="17"/>
      <c r="C4" s="17"/>
      <c r="D4" s="17"/>
      <c r="E4" s="17"/>
      <c r="F4" s="17"/>
      <c r="G4" s="17"/>
      <c r="H4" s="17"/>
    </row>
    <row r="6" spans="1:9" x14ac:dyDescent="0.2">
      <c r="A6" s="1" t="s">
        <v>29</v>
      </c>
    </row>
    <row r="8" spans="1:9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34</v>
      </c>
      <c r="E8" s="4" t="s">
        <v>36</v>
      </c>
      <c r="F8" s="4" t="s">
        <v>37</v>
      </c>
      <c r="G8" s="4" t="s">
        <v>33</v>
      </c>
      <c r="H8" s="4" t="s">
        <v>2</v>
      </c>
      <c r="I8"/>
    </row>
    <row r="9" spans="1:9" s="3" customFormat="1" x14ac:dyDescent="0.2">
      <c r="A9" s="5" t="s">
        <v>30</v>
      </c>
      <c r="B9" s="6">
        <v>0</v>
      </c>
      <c r="C9" s="14">
        <f>C10+C25</f>
        <v>2228800.0499999998</v>
      </c>
      <c r="D9" s="14">
        <f>D10+D25</f>
        <v>1470248.53</v>
      </c>
      <c r="E9" s="14">
        <f>E10+E25</f>
        <v>2255167.3417699998</v>
      </c>
      <c r="F9" s="14">
        <f>F10+F25</f>
        <v>1631122.1723099998</v>
      </c>
      <c r="G9" s="14">
        <f>IF(E9=0," ",F9/E9*100)</f>
        <v>72.328210066654776</v>
      </c>
      <c r="H9" s="14">
        <f>IF(D9=0," ",F9/D9*100)</f>
        <v>110.94193525974821</v>
      </c>
      <c r="I9"/>
    </row>
    <row r="10" spans="1:9" s="3" customFormat="1" ht="22.5" customHeight="1" x14ac:dyDescent="0.2">
      <c r="A10" s="5" t="s">
        <v>3</v>
      </c>
      <c r="B10" s="6">
        <v>1000000000</v>
      </c>
      <c r="C10" s="7">
        <v>804041</v>
      </c>
      <c r="D10" s="7">
        <v>575637.91</v>
      </c>
      <c r="E10" s="7">
        <v>825102.43017999991</v>
      </c>
      <c r="F10" s="7">
        <v>612831.20325999998</v>
      </c>
      <c r="G10" s="14">
        <f>IF(E10=0," ",F10/E10*100)</f>
        <v>74.27334847702582</v>
      </c>
      <c r="H10" s="14">
        <f>IF(D10=0," ",F10/D10*100)</f>
        <v>106.46123068232249</v>
      </c>
      <c r="I10"/>
    </row>
    <row r="11" spans="1:9" x14ac:dyDescent="0.2">
      <c r="A11" s="8" t="s">
        <v>4</v>
      </c>
      <c r="B11" s="9">
        <v>1010000000</v>
      </c>
      <c r="C11" s="10">
        <v>436578</v>
      </c>
      <c r="D11" s="10">
        <v>309572.21000000002</v>
      </c>
      <c r="E11" s="10">
        <v>454603</v>
      </c>
      <c r="F11" s="10">
        <v>311031.18304999999</v>
      </c>
      <c r="G11" s="15">
        <f>IF(E11=0," ",F11/E11*100)</f>
        <v>68.41819852706648</v>
      </c>
      <c r="H11" s="15">
        <f>IF(D11=0," ",F11/D11*100)</f>
        <v>100.47128682836227</v>
      </c>
    </row>
    <row r="12" spans="1:9" ht="25.5" x14ac:dyDescent="0.2">
      <c r="A12" s="8" t="s">
        <v>5</v>
      </c>
      <c r="B12" s="9">
        <v>1030000000</v>
      </c>
      <c r="C12" s="10">
        <v>26872</v>
      </c>
      <c r="D12" s="10">
        <v>19753.86</v>
      </c>
      <c r="E12" s="10">
        <v>31044</v>
      </c>
      <c r="F12" s="10">
        <v>22579.059269999998</v>
      </c>
      <c r="G12" s="15">
        <f>IF(E12=0," ",F12/E12*100)</f>
        <v>72.732441921144172</v>
      </c>
      <c r="H12" s="15">
        <f>IF(D12=0," ",F12/D12*100)</f>
        <v>114.30201120186129</v>
      </c>
    </row>
    <row r="13" spans="1:9" x14ac:dyDescent="0.2">
      <c r="A13" s="8" t="s">
        <v>6</v>
      </c>
      <c r="B13" s="9">
        <v>1050000000</v>
      </c>
      <c r="C13" s="10">
        <v>139691</v>
      </c>
      <c r="D13" s="10">
        <v>100834.59</v>
      </c>
      <c r="E13" s="10">
        <v>133632</v>
      </c>
      <c r="F13" s="10">
        <v>138259.94677000001</v>
      </c>
      <c r="G13" s="15">
        <f>IF(E13=0," ",F13/E13*100)</f>
        <v>103.4632025038913</v>
      </c>
      <c r="H13" s="15">
        <f>IF(D13=0," ",F13/D13*100)</f>
        <v>137.11559373623678</v>
      </c>
    </row>
    <row r="14" spans="1:9" x14ac:dyDescent="0.2">
      <c r="A14" s="8" t="s">
        <v>7</v>
      </c>
      <c r="B14" s="9">
        <v>1060000000</v>
      </c>
      <c r="C14" s="10">
        <v>80681</v>
      </c>
      <c r="D14" s="10">
        <v>36585.64</v>
      </c>
      <c r="E14" s="10">
        <v>85402.99</v>
      </c>
      <c r="F14" s="10">
        <v>32064.232260000001</v>
      </c>
      <c r="G14" s="15">
        <f>IF(E14=0," ",F14/E14*100)</f>
        <v>37.54462491301534</v>
      </c>
      <c r="H14" s="15">
        <f>IF(D14=0," ",F14/D14*100)</f>
        <v>87.641578116441323</v>
      </c>
    </row>
    <row r="15" spans="1:9" ht="25.5" x14ac:dyDescent="0.2">
      <c r="A15" s="8" t="s">
        <v>8</v>
      </c>
      <c r="B15" s="9">
        <v>1070000000</v>
      </c>
      <c r="C15" s="10">
        <v>1176</v>
      </c>
      <c r="D15" s="10">
        <v>1875.59</v>
      </c>
      <c r="E15" s="10">
        <v>1820</v>
      </c>
      <c r="F15" s="10">
        <v>2071.80512</v>
      </c>
      <c r="G15" s="15">
        <f>IF(E15=0," ",F15/E15*100)</f>
        <v>113.83544615384615</v>
      </c>
      <c r="H15" s="15">
        <f>IF(D15=0," ",F15/D15*100)</f>
        <v>110.46151451010083</v>
      </c>
    </row>
    <row r="16" spans="1:9" x14ac:dyDescent="0.2">
      <c r="A16" s="8" t="s">
        <v>9</v>
      </c>
      <c r="B16" s="9">
        <v>1080000000</v>
      </c>
      <c r="C16" s="10">
        <v>10947</v>
      </c>
      <c r="D16" s="10">
        <v>7472.43</v>
      </c>
      <c r="E16" s="10">
        <v>10324</v>
      </c>
      <c r="F16" s="10">
        <v>7177.9758400000001</v>
      </c>
      <c r="G16" s="15">
        <f>IF(E16=0," ",F16/E16*100)</f>
        <v>69.527080976365752</v>
      </c>
      <c r="H16" s="15">
        <f>IF(D16=0," ",F16/D16*100)</f>
        <v>96.059459105003313</v>
      </c>
    </row>
    <row r="17" spans="1:9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-74.106320000000011</v>
      </c>
      <c r="G17" s="15" t="str">
        <f>IF(E17=0," ",F17/E17*100)</f>
        <v xml:space="preserve"> </v>
      </c>
      <c r="H17" s="15" t="str">
        <f>IF(D17=0," ",F17/D17*100)</f>
        <v xml:space="preserve"> </v>
      </c>
    </row>
    <row r="18" spans="1:9" ht="25.5" x14ac:dyDescent="0.2">
      <c r="A18" s="8" t="s">
        <v>11</v>
      </c>
      <c r="B18" s="9">
        <v>1110000000</v>
      </c>
      <c r="C18" s="10">
        <v>84123</v>
      </c>
      <c r="D18" s="10">
        <v>65213.440000000002</v>
      </c>
      <c r="E18" s="10">
        <v>79380.940180000005</v>
      </c>
      <c r="F18" s="10">
        <v>67076.872889999999</v>
      </c>
      <c r="G18" s="15">
        <f>IF(E18=0," ",F18/E18*100)</f>
        <v>84.499972837182384</v>
      </c>
      <c r="H18" s="15">
        <f>IF(D18=0," ",F18/D18*100)</f>
        <v>102.85743688724287</v>
      </c>
    </row>
    <row r="19" spans="1:9" x14ac:dyDescent="0.2">
      <c r="A19" s="8" t="s">
        <v>12</v>
      </c>
      <c r="B19" s="9">
        <v>1120000000</v>
      </c>
      <c r="C19" s="10">
        <v>2270</v>
      </c>
      <c r="D19" s="10">
        <v>3558.46</v>
      </c>
      <c r="E19" s="10">
        <v>4420</v>
      </c>
      <c r="F19" s="10">
        <v>3855.37518</v>
      </c>
      <c r="G19" s="15">
        <f>IF(E19=0," ",F19/E19*100)</f>
        <v>87.225682805429855</v>
      </c>
      <c r="H19" s="15">
        <f>IF(D19=0," ",F19/D19*100)</f>
        <v>108.34392349499502</v>
      </c>
    </row>
    <row r="20" spans="1:9" ht="25.5" x14ac:dyDescent="0.2">
      <c r="A20" s="8" t="s">
        <v>13</v>
      </c>
      <c r="B20" s="9">
        <v>1130000000</v>
      </c>
      <c r="C20" s="10">
        <v>986</v>
      </c>
      <c r="D20" s="10">
        <v>1091.83</v>
      </c>
      <c r="E20" s="10">
        <v>1132</v>
      </c>
      <c r="F20" s="10">
        <v>777.65179000000001</v>
      </c>
      <c r="G20" s="15">
        <f>IF(E20=0," ",F20/E20*100)</f>
        <v>68.697154593639581</v>
      </c>
      <c r="H20" s="15">
        <f>IF(D20=0," ",F20/D20*100)</f>
        <v>71.224621964957919</v>
      </c>
    </row>
    <row r="21" spans="1:9" ht="25.5" x14ac:dyDescent="0.2">
      <c r="A21" s="8" t="s">
        <v>14</v>
      </c>
      <c r="B21" s="9">
        <v>1140000000</v>
      </c>
      <c r="C21" s="10">
        <v>18900</v>
      </c>
      <c r="D21" s="10">
        <v>23469.5</v>
      </c>
      <c r="E21" s="10">
        <v>19204.7</v>
      </c>
      <c r="F21" s="10">
        <v>22719.43449</v>
      </c>
      <c r="G21" s="15">
        <f>IF(E21=0," ",F21/E21*100)</f>
        <v>118.3014287648336</v>
      </c>
      <c r="H21" s="15">
        <f>IF(D21=0," ",F21/D21*100)</f>
        <v>96.80408398133747</v>
      </c>
    </row>
    <row r="22" spans="1:9" x14ac:dyDescent="0.2">
      <c r="A22" s="8" t="s">
        <v>15</v>
      </c>
      <c r="B22" s="9">
        <v>1160000000</v>
      </c>
      <c r="C22" s="10">
        <v>116</v>
      </c>
      <c r="D22" s="10">
        <v>3752.71</v>
      </c>
      <c r="E22" s="10">
        <v>1511</v>
      </c>
      <c r="F22" s="10">
        <v>3094.6311499999997</v>
      </c>
      <c r="G22" s="15">
        <f>IF(E22=0," ",F22/E22*100)</f>
        <v>204.80682660489742</v>
      </c>
      <c r="H22" s="15">
        <f>IF(D22=0," ",F22/D22*100)</f>
        <v>82.46390341912911</v>
      </c>
      <c r="I22" s="3"/>
    </row>
    <row r="23" spans="1:9" x14ac:dyDescent="0.2">
      <c r="A23" s="8" t="s">
        <v>16</v>
      </c>
      <c r="B23" s="9">
        <v>1170000000</v>
      </c>
      <c r="C23" s="10">
        <v>1701</v>
      </c>
      <c r="D23" s="10">
        <v>2457.64</v>
      </c>
      <c r="E23" s="10">
        <v>2627.8</v>
      </c>
      <c r="F23" s="10">
        <v>2197.1417700000002</v>
      </c>
      <c r="G23" s="15">
        <f>IF(E23=0," ",F23/E23*100)</f>
        <v>83.611453306948775</v>
      </c>
      <c r="H23" s="15">
        <f>IF(D23=0," ",F23/D23*100)</f>
        <v>89.400472404420512</v>
      </c>
    </row>
    <row r="24" spans="1:9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>IF(E24=0," ",F24/E24*100)</f>
        <v xml:space="preserve"> </v>
      </c>
      <c r="H24" s="14" t="str">
        <f>IF(D24=0," ",F24/D24*100)</f>
        <v xml:space="preserve"> </v>
      </c>
    </row>
    <row r="25" spans="1:9" s="3" customFormat="1" x14ac:dyDescent="0.2">
      <c r="A25" s="5" t="s">
        <v>31</v>
      </c>
      <c r="B25" s="13">
        <v>2000000000</v>
      </c>
      <c r="C25" s="7">
        <v>1424759.05</v>
      </c>
      <c r="D25" s="7">
        <v>894610.62</v>
      </c>
      <c r="E25" s="7">
        <v>1430064.9115899999</v>
      </c>
      <c r="F25" s="7">
        <v>1018290.96905</v>
      </c>
      <c r="G25" s="14">
        <f>IF(E25=0," ",F25/E25*100)</f>
        <v>71.205926444123833</v>
      </c>
      <c r="H25" s="14">
        <f>IF(D25=0," ",F25/D25*100)</f>
        <v>113.82504815894092</v>
      </c>
      <c r="I25"/>
    </row>
    <row r="26" spans="1:9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>IF(E26=0," ",F26/E26*100)</f>
        <v xml:space="preserve"> </v>
      </c>
      <c r="H26" s="14" t="str">
        <f>IF(D26=0," ",F26/D26*100)</f>
        <v xml:space="preserve"> </v>
      </c>
    </row>
    <row r="27" spans="1:9" ht="38.25" x14ac:dyDescent="0.2">
      <c r="A27" s="8" t="s">
        <v>21</v>
      </c>
      <c r="B27" s="13">
        <v>2020000000</v>
      </c>
      <c r="C27" s="10">
        <v>1422107.67</v>
      </c>
      <c r="D27" s="10">
        <v>903560.8</v>
      </c>
      <c r="E27" s="10">
        <v>1429900.9254300001</v>
      </c>
      <c r="F27" s="10">
        <v>1034900.4142999999</v>
      </c>
      <c r="G27" s="15">
        <f>IF(E27=0," ",F27/E27*100)</f>
        <v>72.375672740318322</v>
      </c>
      <c r="H27" s="15">
        <f>IF(D27=0," ",F27/D27*100)</f>
        <v>114.53578046989199</v>
      </c>
    </row>
    <row r="28" spans="1:9" x14ac:dyDescent="0.2">
      <c r="A28" s="8" t="s">
        <v>22</v>
      </c>
      <c r="B28" s="13">
        <v>2021000000</v>
      </c>
      <c r="C28" s="10">
        <v>152276.5</v>
      </c>
      <c r="D28" s="10">
        <v>122732</v>
      </c>
      <c r="E28" s="10">
        <v>136219.6</v>
      </c>
      <c r="F28" s="10">
        <v>105221.47199999999</v>
      </c>
      <c r="G28" s="15">
        <f>IF(E28=0," ",F28/E28*100)</f>
        <v>77.244003065638125</v>
      </c>
      <c r="H28" s="15">
        <f>IF(D28=0," ",F28/D28*100)</f>
        <v>85.732711925170278</v>
      </c>
    </row>
    <row r="29" spans="1:9" x14ac:dyDescent="0.2">
      <c r="A29" s="8" t="s">
        <v>23</v>
      </c>
      <c r="B29" s="13">
        <v>2022000000</v>
      </c>
      <c r="C29" s="10">
        <v>320382.26</v>
      </c>
      <c r="D29" s="10">
        <v>182165.37</v>
      </c>
      <c r="E29" s="10">
        <v>281826.61373000004</v>
      </c>
      <c r="F29" s="10">
        <v>190438.00107</v>
      </c>
      <c r="G29" s="15">
        <f>IF(E29=0," ",F29/E29*100)</f>
        <v>67.572752817605235</v>
      </c>
      <c r="H29" s="15">
        <f>IF(D29=0," ",F29/D29*100)</f>
        <v>104.54127536424733</v>
      </c>
    </row>
    <row r="30" spans="1:9" x14ac:dyDescent="0.2">
      <c r="A30" s="8" t="s">
        <v>24</v>
      </c>
      <c r="B30" s="13">
        <v>2023000000</v>
      </c>
      <c r="C30" s="10">
        <v>797947.81</v>
      </c>
      <c r="D30" s="10">
        <v>581363.55000000005</v>
      </c>
      <c r="E30" s="10">
        <v>858834.58970000001</v>
      </c>
      <c r="F30" s="10">
        <v>640080.74127999996</v>
      </c>
      <c r="G30" s="15">
        <f>IF(E30=0," ",F30/E30*100)</f>
        <v>74.528989511657528</v>
      </c>
      <c r="H30" s="15">
        <f>IF(D30=0," ",F30/D30*100)</f>
        <v>110.09990930459949</v>
      </c>
    </row>
    <row r="31" spans="1:9" ht="25.5" x14ac:dyDescent="0.2">
      <c r="A31" s="8" t="s">
        <v>25</v>
      </c>
      <c r="B31" s="13">
        <v>2024000000</v>
      </c>
      <c r="C31" s="10">
        <v>117635.63</v>
      </c>
      <c r="D31" s="10">
        <v>-9385.18</v>
      </c>
      <c r="E31" s="10">
        <v>153020.122</v>
      </c>
      <c r="F31" s="10">
        <v>99160.199950000009</v>
      </c>
      <c r="G31" s="15">
        <f>IF(E31=0," ",F31/E31*100)</f>
        <v>64.802065672121216</v>
      </c>
      <c r="H31" s="15">
        <f>IF(D31=0," ",F31/D31*100)</f>
        <v>-1056.5615145367485</v>
      </c>
    </row>
    <row r="32" spans="1:9" x14ac:dyDescent="0.2">
      <c r="A32" s="8" t="s">
        <v>26</v>
      </c>
      <c r="B32" s="13">
        <v>2029000000</v>
      </c>
      <c r="C32" s="10">
        <v>33865.47</v>
      </c>
      <c r="D32" s="10">
        <v>26685.06</v>
      </c>
      <c r="E32" s="10">
        <v>0</v>
      </c>
      <c r="F32" s="10">
        <v>0</v>
      </c>
      <c r="G32" s="15" t="str">
        <f>IF(E32=0," ",F32/E32*100)</f>
        <v xml:space="preserve"> </v>
      </c>
      <c r="H32" s="15">
        <f>IF(D32=0," ",F32/D32*100)</f>
        <v>0</v>
      </c>
    </row>
    <row r="33" spans="1:8" x14ac:dyDescent="0.2">
      <c r="A33" s="8" t="s">
        <v>18</v>
      </c>
      <c r="B33" s="9">
        <v>2070000000</v>
      </c>
      <c r="C33" s="10">
        <v>2651.38</v>
      </c>
      <c r="D33" s="10">
        <v>2591.8000000000002</v>
      </c>
      <c r="E33" s="10">
        <v>163.98616000000001</v>
      </c>
      <c r="F33" s="10">
        <v>196.13416000000001</v>
      </c>
      <c r="G33" s="15">
        <f>IF(E33=0," ",F33/E33*100)</f>
        <v>119.60409341861534</v>
      </c>
      <c r="H33" s="15">
        <f>IF(D33=0," ",F33/D33*100)</f>
        <v>7.5674882321166761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47.77</v>
      </c>
      <c r="E34" s="10">
        <v>0</v>
      </c>
      <c r="F34" s="10">
        <v>0</v>
      </c>
      <c r="G34" s="15" t="str">
        <f>IF(E34=0," ",F34/E34*100)</f>
        <v xml:space="preserve"> </v>
      </c>
      <c r="H34" s="15">
        <f>IF(D34=0," ",F34/D34*100)</f>
        <v>0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-11589.75</v>
      </c>
      <c r="E35" s="10">
        <v>0</v>
      </c>
      <c r="F35" s="10">
        <v>-16805.579409999998</v>
      </c>
      <c r="G35" s="15" t="str">
        <f>IF(E35=0," ",F35/E35*100)</f>
        <v xml:space="preserve"> </v>
      </c>
      <c r="H35" s="15">
        <f>IF(D35=0," ",F35/D35*100)</f>
        <v>145.00381293815653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2021-10-12T06:44:50Z</dcterms:modified>
</cp:coreProperties>
</file>