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консолидированного бюджета\"/>
    </mc:Choice>
  </mc:AlternateContent>
  <xr:revisionPtr revIDLastSave="0" documentId="13_ncr:1_{B00B0418-38BF-4EB0-972F-EDBDFCEB73EE}" xr6:coauthVersionLast="45" xr6:coauthVersionMax="45" xr10:uidLastSave="{00000000-0000-0000-0000-000000000000}"/>
  <bookViews>
    <workbookView xWindow="3375" yWindow="0" windowWidth="19725" windowHeight="1443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F9" i="1"/>
  <c r="F8" i="1"/>
  <c r="C28" i="1" l="1"/>
  <c r="B28" i="1"/>
  <c r="D28" i="1"/>
  <c r="F5" i="1" l="1"/>
  <c r="F19" i="1" l="1"/>
  <c r="G19" i="1"/>
  <c r="G24" i="1" l="1"/>
  <c r="F24" i="1"/>
  <c r="G23" i="1"/>
  <c r="F23" i="1"/>
  <c r="G22" i="1"/>
  <c r="F22" i="1"/>
  <c r="G21" i="1"/>
  <c r="F21" i="1"/>
  <c r="G20" i="1"/>
  <c r="F20" i="1"/>
  <c r="G16" i="1"/>
  <c r="F16" i="1"/>
  <c r="G15" i="1"/>
  <c r="F15" i="1"/>
  <c r="F14" i="1"/>
  <c r="G13" i="1"/>
  <c r="F13" i="1"/>
  <c r="G12" i="1"/>
  <c r="F12" i="1"/>
  <c r="G11" i="1"/>
  <c r="F11" i="1"/>
  <c r="F10" i="1"/>
  <c r="G7" i="1"/>
  <c r="F7" i="1"/>
  <c r="G6" i="1"/>
  <c r="F6" i="1"/>
  <c r="G5" i="1"/>
  <c r="E28" i="1" l="1"/>
  <c r="G28" i="1" s="1"/>
  <c r="F28" i="1" l="1"/>
</calcChain>
</file>

<file path=xl/sharedStrings.xml><?xml version="1.0" encoding="utf-8"?>
<sst xmlns="http://schemas.openxmlformats.org/spreadsheetml/2006/main" count="34" uniqueCount="34">
  <si>
    <t xml:space="preserve"> Отчет</t>
  </si>
  <si>
    <t>Ед.Изм.: тыс.руб.</t>
  </si>
  <si>
    <t>Наименование муниципальной программы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</si>
  <si>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</si>
  <si>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</si>
  <si>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</si>
  <si>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</si>
  <si>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</si>
  <si>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</si>
  <si>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</si>
  <si>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</si>
  <si>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</si>
  <si>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</si>
  <si>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</si>
  <si>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</si>
  <si>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</si>
  <si>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</si>
  <si>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</si>
  <si>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</si>
  <si>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</si>
  <si>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</si>
  <si>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</si>
  <si>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Темп прироста к пршлому году</t>
  </si>
  <si>
    <t>Муниципальная программа "Укрепление единства российской нации и этнокультурное развитие народов в муниципальном районе Мелеузовский район Республики Башкортостан"</t>
  </si>
  <si>
    <t>Уточненный план  на  2021 год</t>
  </si>
  <si>
    <t>Исполнено за 1 квартал 2021 года</t>
  </si>
  <si>
    <t>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1 квартал 2022 года в сравнении с  аналогичным периодом 2021 года</t>
  </si>
  <si>
    <t>Уточненный план  на  2022 год</t>
  </si>
  <si>
    <t>Исполнено за 1 квартал 2022 года</t>
  </si>
  <si>
    <t>% испол-я уточненного плана за 2022 год</t>
  </si>
  <si>
    <t>Муниципальная программа "Поддержка социально-ориентированных некомерческих организаций в муниципальном районе Мелеузовский район Республики Башкортостан"</t>
  </si>
  <si>
    <t>Муниципальная программа "Комплексное развитие сельских территорий муниципального района Мелеузовский район Республики Башкортостан на 2020-2025 годы"</t>
  </si>
  <si>
    <t xml:space="preserve"> Муниципальная программа "Реализация проектов по комплексному благоустройству дворовых территорий городского поселения город Мелеуз муниципального района Мелеузовский район Республики Башкортостан "Башкирские дворики"</t>
  </si>
  <si>
    <t>Муниципальная программа "Формирование современной городской среды в городском поселении город Мелеуз муниципального района Мелеузовский район Республики Башкортостан на 2018-2024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</si>
</sst>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0" fillId="0" borderId="1" xfId="0" applyBorder="1" applyAlignment="1">
      <alignment horizontal="left" vertical="top" wrapText="1"/>
    </xf>
    <xf numFmtId="4" fontId="6" fillId="0" borderId="1" xfId="0" applyNumberFormat="1" applyFont="1" applyBorder="1" applyAlignment="1"/>
    <xf numFmtId="4" fontId="0" fillId="0" borderId="1" xfId="0" applyNumberFormat="1" applyFont="1" applyBorder="1" applyAlignment="1"/>
    <xf numFmtId="4" fontId="0" fillId="0" borderId="1" xfId="0" applyNumberFormat="1" applyBorder="1" applyAlignment="1">
      <alignment horizontal="right"/>
    </xf>
    <xf numFmtId="4" fontId="5" fillId="0" borderId="1" xfId="0" applyNumberFormat="1" applyFont="1" applyBorder="1" applyAlignment="1"/>
    <xf numFmtId="4" fontId="0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/>
    <xf numFmtId="165" fontId="0" fillId="0" borderId="1" xfId="0" applyNumberFormat="1" applyFont="1" applyBorder="1" applyAlignment="1"/>
    <xf numFmtId="164" fontId="3" fillId="0" borderId="1" xfId="0" applyNumberFormat="1" applyFont="1" applyBorder="1" applyAlignment="1"/>
    <xf numFmtId="165" fontId="7" fillId="0" borderId="1" xfId="0" applyNumberFormat="1" applyFont="1" applyBorder="1" applyAlignment="1"/>
    <xf numFmtId="164" fontId="4" fillId="0" borderId="1" xfId="0" applyNumberFormat="1" applyFont="1" applyBorder="1" applyAlignment="1"/>
    <xf numFmtId="165" fontId="4" fillId="0" borderId="1" xfId="0" applyNumberFormat="1" applyFont="1" applyBorder="1" applyAlignment="1"/>
    <xf numFmtId="0" fontId="1" fillId="0" borderId="0" xfId="0" applyFont="1" applyAlignment="1">
      <alignment horizontal="center" vertical="top" wrapText="1"/>
    </xf>
    <xf numFmtId="0" fontId="0" fillId="0" borderId="0" xfId="0" applyFill="1" applyAlignment="1">
      <alignment horizontal="right" vertical="top"/>
    </xf>
    <xf numFmtId="0" fontId="0" fillId="0" borderId="1" xfId="0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/>
    <xf numFmtId="4" fontId="6" fillId="0" borderId="1" xfId="0" applyNumberFormat="1" applyFont="1" applyFill="1" applyBorder="1" applyAlignment="1"/>
    <xf numFmtId="4" fontId="0" fillId="0" borderId="1" xfId="0" applyNumberFormat="1" applyFill="1" applyBorder="1" applyAlignment="1">
      <alignment horizontal="right"/>
    </xf>
    <xf numFmtId="4" fontId="5" fillId="0" borderId="1" xfId="0" applyNumberFormat="1" applyFont="1" applyFill="1" applyBorder="1" applyAlignment="1"/>
    <xf numFmtId="4" fontId="0" fillId="0" borderId="0" xfId="0" applyNumberFormat="1" applyFill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zoomScale="130" zoomScaleNormal="130" workbookViewId="0">
      <selection activeCell="C35" sqref="C35"/>
    </sheetView>
  </sheetViews>
  <sheetFormatPr defaultRowHeight="12.75" x14ac:dyDescent="0.2"/>
  <cols>
    <col min="1" max="1" width="53.6640625" style="3" customWidth="1"/>
    <col min="2" max="2" width="17.5" style="3" customWidth="1"/>
    <col min="3" max="3" width="15.1640625" style="3" customWidth="1"/>
    <col min="4" max="4" width="15.33203125" style="22" customWidth="1"/>
    <col min="5" max="5" width="16" style="22" customWidth="1"/>
    <col min="6" max="6" width="15.5" style="4" customWidth="1"/>
    <col min="7" max="7" width="13.33203125" style="1" customWidth="1"/>
    <col min="8" max="8" width="12.1640625" style="1" bestFit="1" customWidth="1"/>
    <col min="9" max="16384" width="9.33203125" style="1"/>
  </cols>
  <sheetData>
    <row r="1" spans="1:7" x14ac:dyDescent="0.2">
      <c r="A1" s="21" t="s">
        <v>0</v>
      </c>
      <c r="B1" s="21"/>
      <c r="C1" s="21"/>
      <c r="D1" s="21"/>
      <c r="E1" s="21"/>
      <c r="F1" s="21"/>
    </row>
    <row r="2" spans="1:7" ht="38.25" customHeight="1" x14ac:dyDescent="0.2">
      <c r="A2" s="21" t="s">
        <v>26</v>
      </c>
      <c r="B2" s="21"/>
      <c r="C2" s="21"/>
      <c r="D2" s="21"/>
      <c r="E2" s="21"/>
      <c r="F2" s="21"/>
    </row>
    <row r="3" spans="1:7" x14ac:dyDescent="0.2">
      <c r="A3" s="3" t="s">
        <v>1</v>
      </c>
    </row>
    <row r="4" spans="1:7" ht="78" customHeight="1" x14ac:dyDescent="0.2">
      <c r="A4" s="5" t="s">
        <v>2</v>
      </c>
      <c r="B4" s="2" t="s">
        <v>24</v>
      </c>
      <c r="C4" s="2" t="s">
        <v>25</v>
      </c>
      <c r="D4" s="23" t="s">
        <v>27</v>
      </c>
      <c r="E4" s="23" t="s">
        <v>28</v>
      </c>
      <c r="F4" s="2" t="s">
        <v>29</v>
      </c>
      <c r="G4" s="8" t="s">
        <v>22</v>
      </c>
    </row>
    <row r="5" spans="1:7" ht="45" x14ac:dyDescent="0.2">
      <c r="A5" s="6" t="s">
        <v>3</v>
      </c>
      <c r="B5" s="14">
        <v>1291155.3</v>
      </c>
      <c r="C5" s="13">
        <v>325621.40000000002</v>
      </c>
      <c r="D5" s="24">
        <v>1331485.1244399999</v>
      </c>
      <c r="E5" s="25">
        <v>343036.07243</v>
      </c>
      <c r="F5" s="15">
        <f>E5/D5*100</f>
        <v>25.763417565350206</v>
      </c>
      <c r="G5" s="16">
        <f>E5/C5*100</f>
        <v>105.34813511335557</v>
      </c>
    </row>
    <row r="6" spans="1:7" ht="60" x14ac:dyDescent="0.25">
      <c r="A6" s="6" t="s">
        <v>4</v>
      </c>
      <c r="B6" s="13">
        <v>33190</v>
      </c>
      <c r="C6" s="13">
        <v>5209.99</v>
      </c>
      <c r="D6" s="25">
        <v>56509</v>
      </c>
      <c r="E6" s="25">
        <v>8900.1442499999994</v>
      </c>
      <c r="F6" s="17">
        <f>E6/D6*100</f>
        <v>15.749958856111416</v>
      </c>
      <c r="G6" s="18">
        <f>E6/C6*100</f>
        <v>170.82843249219289</v>
      </c>
    </row>
    <row r="7" spans="1:7" ht="60" x14ac:dyDescent="0.25">
      <c r="A7" s="6" t="s">
        <v>5</v>
      </c>
      <c r="B7" s="10">
        <v>70662</v>
      </c>
      <c r="C7" s="10">
        <v>12751.98</v>
      </c>
      <c r="D7" s="26">
        <v>60779</v>
      </c>
      <c r="E7" s="26">
        <v>12957.25</v>
      </c>
      <c r="F7" s="17">
        <f>E7/D7*100</f>
        <v>21.318629789894537</v>
      </c>
      <c r="G7" s="18">
        <f>E7/C7*100</f>
        <v>101.6097108056945</v>
      </c>
    </row>
    <row r="8" spans="1:7" ht="60" x14ac:dyDescent="0.25">
      <c r="A8" s="6" t="s">
        <v>30</v>
      </c>
      <c r="B8" s="10"/>
      <c r="C8" s="10"/>
      <c r="D8" s="26">
        <v>1029</v>
      </c>
      <c r="E8" s="26">
        <v>261.25</v>
      </c>
      <c r="F8" s="17">
        <f>E8/D8*100</f>
        <v>25.388726919339167</v>
      </c>
      <c r="G8" s="18">
        <v>0</v>
      </c>
    </row>
    <row r="9" spans="1:7" ht="60" x14ac:dyDescent="0.25">
      <c r="A9" s="6" t="s">
        <v>6</v>
      </c>
      <c r="B9" s="10">
        <v>2400</v>
      </c>
      <c r="C9" s="10">
        <v>0</v>
      </c>
      <c r="D9" s="26">
        <v>2400</v>
      </c>
      <c r="E9" s="26">
        <v>0</v>
      </c>
      <c r="F9" s="17">
        <f>E9/D9*100</f>
        <v>0</v>
      </c>
      <c r="G9" s="18">
        <v>0</v>
      </c>
    </row>
    <row r="10" spans="1:7" ht="75" x14ac:dyDescent="0.25">
      <c r="A10" s="6" t="s">
        <v>7</v>
      </c>
      <c r="B10" s="10">
        <v>8699.2999999999993</v>
      </c>
      <c r="C10" s="10">
        <v>713.5</v>
      </c>
      <c r="D10" s="26">
        <v>8755.2999999999993</v>
      </c>
      <c r="E10" s="26">
        <v>1563.2380000000001</v>
      </c>
      <c r="F10" s="17">
        <f>E10/D10*100</f>
        <v>17.854762258289266</v>
      </c>
      <c r="G10" s="18">
        <f>E10/C10*100</f>
        <v>219.09432375613176</v>
      </c>
    </row>
    <row r="11" spans="1:7" ht="45" x14ac:dyDescent="0.25">
      <c r="A11" s="6" t="s">
        <v>8</v>
      </c>
      <c r="B11" s="10">
        <v>129860.8</v>
      </c>
      <c r="C11" s="10">
        <v>29957.18</v>
      </c>
      <c r="D11" s="26">
        <v>161760.76749</v>
      </c>
      <c r="E11" s="26">
        <v>39297.547380000004</v>
      </c>
      <c r="F11" s="17">
        <f>E11/D11*100</f>
        <v>24.293620752281214</v>
      </c>
      <c r="G11" s="18">
        <f>E11/C11*100</f>
        <v>131.17906084618113</v>
      </c>
    </row>
    <row r="12" spans="1:7" ht="45" x14ac:dyDescent="0.25">
      <c r="A12" s="6" t="s">
        <v>9</v>
      </c>
      <c r="B12" s="9">
        <v>96150.399999999994</v>
      </c>
      <c r="C12" s="9">
        <v>14751.9</v>
      </c>
      <c r="D12" s="27">
        <v>104294.7</v>
      </c>
      <c r="E12" s="27">
        <v>12558.043739999999</v>
      </c>
      <c r="F12" s="17">
        <f>E12/D12*100</f>
        <v>12.04092225204157</v>
      </c>
      <c r="G12" s="18">
        <f>E12/C12*100</f>
        <v>85.128313912106236</v>
      </c>
    </row>
    <row r="13" spans="1:7" ht="90" x14ac:dyDescent="0.25">
      <c r="A13" s="6" t="s">
        <v>10</v>
      </c>
      <c r="B13" s="10">
        <v>149571.4</v>
      </c>
      <c r="C13" s="10">
        <v>12480.59</v>
      </c>
      <c r="D13" s="26">
        <v>136304.55257</v>
      </c>
      <c r="E13" s="26">
        <v>2553.14282</v>
      </c>
      <c r="F13" s="17">
        <f>E13/D13*100</f>
        <v>1.8731163206664125</v>
      </c>
      <c r="G13" s="18">
        <f>E13/C13*100</f>
        <v>20.456908046815094</v>
      </c>
    </row>
    <row r="14" spans="1:7" ht="60" x14ac:dyDescent="0.25">
      <c r="A14" s="6" t="s">
        <v>11</v>
      </c>
      <c r="B14" s="9">
        <v>134123.5</v>
      </c>
      <c r="C14" s="9">
        <v>1003.06</v>
      </c>
      <c r="D14" s="27">
        <v>95503.46</v>
      </c>
      <c r="E14" s="27">
        <v>1951.61112</v>
      </c>
      <c r="F14" s="17">
        <f>E14/D14*100</f>
        <v>2.0434978167283151</v>
      </c>
      <c r="G14" s="18">
        <v>0</v>
      </c>
    </row>
    <row r="15" spans="1:7" ht="75" x14ac:dyDescent="0.25">
      <c r="A15" s="6" t="s">
        <v>12</v>
      </c>
      <c r="B15" s="10">
        <v>4153</v>
      </c>
      <c r="C15" s="10">
        <v>518.04</v>
      </c>
      <c r="D15" s="26">
        <v>8262</v>
      </c>
      <c r="E15" s="26">
        <v>726.88359000000003</v>
      </c>
      <c r="F15" s="17">
        <f>E15/D15*100</f>
        <v>8.7979132171387064</v>
      </c>
      <c r="G15" s="18">
        <f>E15/C15*100</f>
        <v>140.31418230252493</v>
      </c>
    </row>
    <row r="16" spans="1:7" ht="60" x14ac:dyDescent="0.25">
      <c r="A16" s="6" t="s">
        <v>13</v>
      </c>
      <c r="B16" s="10">
        <v>1655</v>
      </c>
      <c r="C16" s="10">
        <v>126.81</v>
      </c>
      <c r="D16" s="26">
        <v>3219.1</v>
      </c>
      <c r="E16" s="26">
        <v>397.51564000000002</v>
      </c>
      <c r="F16" s="17">
        <f>E16/D16*100</f>
        <v>12.348657699356965</v>
      </c>
      <c r="G16" s="18">
        <f>E16/C16*100</f>
        <v>313.47341692295561</v>
      </c>
    </row>
    <row r="17" spans="1:7" ht="60" x14ac:dyDescent="0.25">
      <c r="A17" s="6" t="s">
        <v>23</v>
      </c>
      <c r="B17" s="10">
        <v>450</v>
      </c>
      <c r="C17" s="10">
        <v>0</v>
      </c>
      <c r="D17" s="26">
        <v>150</v>
      </c>
      <c r="E17" s="26">
        <v>0</v>
      </c>
      <c r="F17" s="17">
        <v>0</v>
      </c>
      <c r="G17" s="18"/>
    </row>
    <row r="18" spans="1:7" ht="60" x14ac:dyDescent="0.25">
      <c r="A18" s="6" t="s">
        <v>31</v>
      </c>
      <c r="B18" s="10"/>
      <c r="C18" s="10"/>
      <c r="D18" s="26">
        <v>10710.593999999999</v>
      </c>
      <c r="E18" s="26">
        <v>5485.9139999999998</v>
      </c>
      <c r="F18" s="17"/>
      <c r="G18" s="18"/>
    </row>
    <row r="19" spans="1:7" ht="51" x14ac:dyDescent="0.25">
      <c r="A19" s="8" t="s">
        <v>16</v>
      </c>
      <c r="B19" s="11">
        <v>42212</v>
      </c>
      <c r="C19" s="11">
        <v>9203</v>
      </c>
      <c r="D19" s="28">
        <v>41090</v>
      </c>
      <c r="E19" s="28">
        <v>10646.6</v>
      </c>
      <c r="F19" s="17">
        <f>E19/D19*100</f>
        <v>25.910440496471161</v>
      </c>
      <c r="G19" s="18">
        <f>E19/C19*100</f>
        <v>115.68618928610238</v>
      </c>
    </row>
    <row r="20" spans="1:7" ht="38.25" x14ac:dyDescent="0.25">
      <c r="A20" s="8" t="s">
        <v>17</v>
      </c>
      <c r="B20" s="11">
        <v>90590</v>
      </c>
      <c r="C20" s="11">
        <v>11747.19</v>
      </c>
      <c r="D20" s="28">
        <v>116121</v>
      </c>
      <c r="E20" s="28">
        <v>15397.316629999999</v>
      </c>
      <c r="F20" s="17">
        <f>E20/D20*100</f>
        <v>13.259717561853584</v>
      </c>
      <c r="G20" s="18">
        <f>E20/C20*100</f>
        <v>131.07233840603581</v>
      </c>
    </row>
    <row r="21" spans="1:7" ht="51" x14ac:dyDescent="0.25">
      <c r="A21" s="8" t="s">
        <v>18</v>
      </c>
      <c r="B21" s="11">
        <v>160947.9</v>
      </c>
      <c r="C21" s="11">
        <v>12878.88</v>
      </c>
      <c r="D21" s="28">
        <v>51379.7</v>
      </c>
      <c r="E21" s="28">
        <v>13159.496810000001</v>
      </c>
      <c r="F21" s="17">
        <f>E21/D21*100</f>
        <v>25.612249215156961</v>
      </c>
      <c r="G21" s="18">
        <f>E21/C21*100</f>
        <v>102.17889140981204</v>
      </c>
    </row>
    <row r="22" spans="1:7" ht="63.75" x14ac:dyDescent="0.25">
      <c r="A22" s="8" t="s">
        <v>19</v>
      </c>
      <c r="B22" s="11">
        <v>4816</v>
      </c>
      <c r="C22" s="11">
        <v>185.56</v>
      </c>
      <c r="D22" s="28">
        <v>4816</v>
      </c>
      <c r="E22" s="28">
        <v>287.68247000000002</v>
      </c>
      <c r="F22" s="17">
        <f>E22/D22*100</f>
        <v>5.9734732142857148</v>
      </c>
      <c r="G22" s="18">
        <f>E22/C22*100</f>
        <v>155.03474347919811</v>
      </c>
    </row>
    <row r="23" spans="1:7" ht="51" x14ac:dyDescent="0.25">
      <c r="A23" s="8" t="s">
        <v>20</v>
      </c>
      <c r="B23" s="11">
        <v>13550</v>
      </c>
      <c r="C23" s="11">
        <v>2174.62</v>
      </c>
      <c r="D23" s="28">
        <v>13384</v>
      </c>
      <c r="E23" s="28">
        <v>1963.72912</v>
      </c>
      <c r="F23" s="17">
        <f>E23/D23*100</f>
        <v>14.672213986849968</v>
      </c>
      <c r="G23" s="18">
        <f>E23/C23*100</f>
        <v>90.302173253258047</v>
      </c>
    </row>
    <row r="24" spans="1:7" ht="38.25" x14ac:dyDescent="0.25">
      <c r="A24" s="8" t="s">
        <v>21</v>
      </c>
      <c r="B24" s="11">
        <v>194347.5</v>
      </c>
      <c r="C24" s="11">
        <v>19960.8</v>
      </c>
      <c r="D24" s="28">
        <v>128913.17625999999</v>
      </c>
      <c r="E24" s="28">
        <v>20173.71948</v>
      </c>
      <c r="F24" s="17">
        <f>E24/D24*100</f>
        <v>15.64907487758459</v>
      </c>
      <c r="G24" s="18">
        <f>E24/C24*100</f>
        <v>101.06668810869304</v>
      </c>
    </row>
    <row r="25" spans="1:7" ht="63.75" x14ac:dyDescent="0.25">
      <c r="A25" s="8" t="s">
        <v>32</v>
      </c>
      <c r="B25" s="11"/>
      <c r="C25" s="11"/>
      <c r="D25" s="28">
        <v>18750</v>
      </c>
      <c r="E25" s="28"/>
      <c r="F25" s="17"/>
      <c r="G25" s="18"/>
    </row>
    <row r="26" spans="1:7" ht="63.75" x14ac:dyDescent="0.25">
      <c r="A26" s="8" t="s">
        <v>33</v>
      </c>
      <c r="B26" s="11"/>
      <c r="C26" s="11"/>
      <c r="D26" s="28">
        <v>21658.463489999998</v>
      </c>
      <c r="E26" s="28"/>
      <c r="F26" s="17"/>
      <c r="G26" s="18"/>
    </row>
    <row r="27" spans="1:7" ht="15" x14ac:dyDescent="0.25">
      <c r="A27" s="6" t="s">
        <v>14</v>
      </c>
      <c r="B27" s="10"/>
      <c r="C27" s="10"/>
      <c r="D27" s="26"/>
      <c r="E27" s="26"/>
      <c r="F27" s="17"/>
      <c r="G27" s="18"/>
    </row>
    <row r="28" spans="1:7" ht="15" x14ac:dyDescent="0.25">
      <c r="A28" s="7" t="s">
        <v>15</v>
      </c>
      <c r="B28" s="12">
        <f>SUM(B5:B27)</f>
        <v>2428534.1</v>
      </c>
      <c r="C28" s="12">
        <f>SUM(C5:C27)</f>
        <v>459284.5</v>
      </c>
      <c r="D28" s="29">
        <f>SUM(D5:D27)</f>
        <v>2377274.9382500006</v>
      </c>
      <c r="E28" s="29">
        <f>SUM(E5:E27)</f>
        <v>491317.15747999994</v>
      </c>
      <c r="F28" s="19">
        <f>E28/D28*100</f>
        <v>20.667241704978245</v>
      </c>
      <c r="G28" s="20">
        <f>E28/C28*100</f>
        <v>106.97446952379188</v>
      </c>
    </row>
    <row r="32" spans="1:7" x14ac:dyDescent="0.2">
      <c r="D32" s="30"/>
      <c r="E32" s="30"/>
    </row>
    <row r="49" ht="0.75" hidden="1" customHeight="1" x14ac:dyDescent="0.2"/>
    <row r="50" hidden="1" x14ac:dyDescent="0.2"/>
    <row r="51" ht="1.5" customHeight="1" x14ac:dyDescent="0.2"/>
  </sheetData>
  <mergeCells count="2">
    <mergeCell ref="A1:F1"/>
    <mergeCell ref="A2:F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2017-05-25T10:56:56Z</cp:lastPrinted>
  <dcterms:created xsi:type="dcterms:W3CDTF">2017-05-25T10:54:37Z</dcterms:created>
  <dcterms:modified xsi:type="dcterms:W3CDTF">2022-04-12T10:01:06Z</dcterms:modified>
</cp:coreProperties>
</file>