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6" i="1" l="1"/>
  <c r="C17" i="1"/>
  <c r="D6" i="1" l="1"/>
  <c r="D7" i="1"/>
  <c r="D8" i="1"/>
  <c r="D9" i="1"/>
  <c r="D10" i="1"/>
  <c r="D11" i="1"/>
  <c r="D12" i="1"/>
  <c r="D13" i="1"/>
  <c r="D14" i="1"/>
  <c r="D15" i="1"/>
  <c r="D16" i="1"/>
  <c r="D5" i="1"/>
  <c r="B17" i="1" l="1"/>
  <c r="E17" i="1" l="1"/>
  <c r="D17" i="1"/>
  <c r="F15" i="1" l="1"/>
  <c r="F8" i="1"/>
  <c r="F9" i="1"/>
  <c r="F17" i="1"/>
  <c r="F13" i="1"/>
  <c r="F11" i="1"/>
  <c r="F7" i="1"/>
  <c r="F6" i="1"/>
  <c r="F5" i="1" l="1"/>
  <c r="F10" i="1"/>
  <c r="F12" i="1"/>
  <c r="F14" i="1"/>
</calcChain>
</file>

<file path=xl/sharedStrings.xml><?xml version="1.0" encoding="utf-8"?>
<sst xmlns="http://schemas.openxmlformats.org/spreadsheetml/2006/main" count="21" uniqueCount="21">
  <si>
    <t>Ед.Изм.: тыс.руб.</t>
  </si>
  <si>
    <t>% испол-я текущего плана</t>
  </si>
  <si>
    <t>Уточненный план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</si>
  <si>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</si>
  <si>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</si>
  <si>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</si>
  <si>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</si>
  <si>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</si>
  <si>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</si>
  <si>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</si>
  <si>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</si>
  <si>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</si>
  <si>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</si>
  <si>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</si>
  <si>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 xml:space="preserve">Всего </t>
  </si>
  <si>
    <t>Наименование муниципальной программы</t>
  </si>
  <si>
    <t>Муниципальня программа "Укрепление единства российской нации и этнокультурное развитие в муниципальном районе Мелеузовский район Республики Башкортостан</t>
  </si>
  <si>
    <t>Утвержденный план</t>
  </si>
  <si>
    <t>Сведения об исполнении бюджета муниципального района Мелеузовский район Республики Башкортостан за 2 квартал 2021г. по расходам, в разрезе муниципальных программ в сравнении с запланированными значениями на соответствующий период</t>
  </si>
  <si>
    <t>Текущий план на 2 квартал 2021 года</t>
  </si>
  <si>
    <t>Отчет за 2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</si>
</sst>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Font="1"/>
    <xf numFmtId="0" fontId="5" fillId="0" borderId="1" xfId="0" applyFont="1" applyBorder="1"/>
    <xf numFmtId="164" fontId="1" fillId="0" borderId="1" xfId="0" applyNumberFormat="1" applyFont="1" applyBorder="1"/>
    <xf numFmtId="164" fontId="7" fillId="0" borderId="1" xfId="0" applyNumberFormat="1" applyFont="1" applyBorder="1"/>
    <xf numFmtId="0" fontId="0" fillId="0" borderId="0" xfId="0" applyFill="1"/>
    <xf numFmtId="0" fontId="0" fillId="0" borderId="0" xfId="0" applyFill="1" applyAlignment="1">
      <alignment horizontal="right" vertical="top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/>
    <xf numFmtId="164" fontId="7" fillId="0" borderId="1" xfId="0" applyNumberFormat="1" applyFont="1" applyFill="1" applyBorder="1"/>
    <xf numFmtId="164" fontId="4" fillId="0" borderId="1" xfId="0" applyNumberFormat="1" applyFont="1" applyFill="1" applyBorder="1"/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topLeftCell="A13" zoomScale="120" zoomScaleNormal="120" workbookViewId="0">
      <selection activeCell="D19" sqref="D19"/>
    </sheetView>
  </sheetViews>
  <sheetFormatPr defaultRowHeight="15" x14ac:dyDescent="0.25"/>
  <cols>
    <col min="1" max="1" width="58" customWidth="1"/>
    <col min="2" max="2" width="15.42578125" style="10" customWidth="1"/>
    <col min="3" max="3" width="15.28515625" style="10" customWidth="1"/>
    <col min="4" max="4" width="15" style="10" customWidth="1"/>
    <col min="5" max="5" width="14.28515625" customWidth="1"/>
    <col min="6" max="6" width="13.5703125" customWidth="1"/>
  </cols>
  <sheetData>
    <row r="1" spans="1:6" ht="57" customHeight="1" x14ac:dyDescent="0.25">
      <c r="A1" s="17" t="s">
        <v>18</v>
      </c>
      <c r="B1" s="17"/>
      <c r="C1" s="17"/>
      <c r="D1" s="17"/>
      <c r="E1" s="17"/>
      <c r="F1" s="17"/>
    </row>
    <row r="2" spans="1:6" x14ac:dyDescent="0.25">
      <c r="C2" s="11"/>
      <c r="D2" s="11"/>
      <c r="E2" s="1"/>
      <c r="F2" s="1"/>
    </row>
    <row r="3" spans="1:6" x14ac:dyDescent="0.25">
      <c r="C3" s="11"/>
      <c r="D3" s="11"/>
      <c r="E3" s="18" t="s">
        <v>0</v>
      </c>
      <c r="F3" s="19"/>
    </row>
    <row r="4" spans="1:6" ht="46.5" customHeight="1" x14ac:dyDescent="0.25">
      <c r="A4" s="3" t="s">
        <v>15</v>
      </c>
      <c r="B4" s="12" t="s">
        <v>17</v>
      </c>
      <c r="C4" s="12" t="s">
        <v>2</v>
      </c>
      <c r="D4" s="12" t="s">
        <v>19</v>
      </c>
      <c r="E4" s="2" t="s">
        <v>20</v>
      </c>
      <c r="F4" s="2" t="s">
        <v>1</v>
      </c>
    </row>
    <row r="5" spans="1:6" s="5" customFormat="1" ht="45" x14ac:dyDescent="0.25">
      <c r="A5" s="4" t="s">
        <v>3</v>
      </c>
      <c r="B5" s="13">
        <v>1270191.3</v>
      </c>
      <c r="C5" s="14">
        <v>1287480.2</v>
      </c>
      <c r="D5" s="14">
        <f>C5/2</f>
        <v>643740.1</v>
      </c>
      <c r="E5" s="8">
        <v>653200.9</v>
      </c>
      <c r="F5" s="8">
        <f>E5/D5*100</f>
        <v>101.46966143634674</v>
      </c>
    </row>
    <row r="6" spans="1:6" ht="47.25" customHeight="1" x14ac:dyDescent="0.25">
      <c r="A6" s="4" t="s">
        <v>4</v>
      </c>
      <c r="B6" s="13">
        <v>98142</v>
      </c>
      <c r="C6" s="14">
        <v>98942</v>
      </c>
      <c r="D6" s="14">
        <f t="shared" ref="D6:D16" si="0">C6/2</f>
        <v>49471</v>
      </c>
      <c r="E6" s="8">
        <v>48270.6</v>
      </c>
      <c r="F6" s="8">
        <f t="shared" ref="F6:F17" si="1">E6/D6*100</f>
        <v>97.573527925451273</v>
      </c>
    </row>
    <row r="7" spans="1:6" ht="45.75" customHeight="1" x14ac:dyDescent="0.25">
      <c r="A7" s="4" t="s">
        <v>5</v>
      </c>
      <c r="B7" s="13">
        <v>54962</v>
      </c>
      <c r="C7" s="14">
        <v>70662</v>
      </c>
      <c r="D7" s="14">
        <f t="shared" si="0"/>
        <v>35331</v>
      </c>
      <c r="E7" s="8">
        <v>35283.5</v>
      </c>
      <c r="F7" s="8">
        <f t="shared" si="1"/>
        <v>99.865557159435056</v>
      </c>
    </row>
    <row r="8" spans="1:6" ht="53.25" customHeight="1" x14ac:dyDescent="0.25">
      <c r="A8" s="4" t="s">
        <v>6</v>
      </c>
      <c r="B8" s="13">
        <v>2400</v>
      </c>
      <c r="C8" s="14">
        <v>2400</v>
      </c>
      <c r="D8" s="14">
        <f t="shared" si="0"/>
        <v>1200</v>
      </c>
      <c r="E8" s="8"/>
      <c r="F8" s="8">
        <f t="shared" si="1"/>
        <v>0</v>
      </c>
    </row>
    <row r="9" spans="1:6" ht="67.5" customHeight="1" x14ac:dyDescent="0.25">
      <c r="A9" s="4" t="s">
        <v>7</v>
      </c>
      <c r="B9" s="13">
        <v>8699.2999999999993</v>
      </c>
      <c r="C9" s="14">
        <v>8699.2999999999993</v>
      </c>
      <c r="D9" s="14">
        <f t="shared" si="0"/>
        <v>4349.6499999999996</v>
      </c>
      <c r="E9" s="8">
        <v>2677.7</v>
      </c>
      <c r="F9" s="8">
        <f t="shared" si="1"/>
        <v>61.56127504511857</v>
      </c>
    </row>
    <row r="10" spans="1:6" s="5" customFormat="1" ht="45" x14ac:dyDescent="0.25">
      <c r="A10" s="4" t="s">
        <v>8</v>
      </c>
      <c r="B10" s="13">
        <v>134648.79999999999</v>
      </c>
      <c r="C10" s="14">
        <v>141952.4</v>
      </c>
      <c r="D10" s="14">
        <f t="shared" si="0"/>
        <v>70976.2</v>
      </c>
      <c r="E10" s="8">
        <v>82124.2</v>
      </c>
      <c r="F10" s="8">
        <f t="shared" si="1"/>
        <v>115.7066735046396</v>
      </c>
    </row>
    <row r="11" spans="1:6" ht="51" customHeight="1" x14ac:dyDescent="0.25">
      <c r="A11" s="4" t="s">
        <v>9</v>
      </c>
      <c r="B11" s="13">
        <v>95445.9</v>
      </c>
      <c r="C11" s="14">
        <v>98420.6</v>
      </c>
      <c r="D11" s="14">
        <f t="shared" si="0"/>
        <v>49210.3</v>
      </c>
      <c r="E11" s="8">
        <v>38935.699999999997</v>
      </c>
      <c r="F11" s="8">
        <f t="shared" si="1"/>
        <v>79.121037668943288</v>
      </c>
    </row>
    <row r="12" spans="1:6" s="5" customFormat="1" ht="63" customHeight="1" x14ac:dyDescent="0.25">
      <c r="A12" s="4" t="s">
        <v>10</v>
      </c>
      <c r="B12" s="13">
        <v>232816.4</v>
      </c>
      <c r="C12" s="14">
        <v>317661.8</v>
      </c>
      <c r="D12" s="14">
        <f t="shared" si="0"/>
        <v>158830.9</v>
      </c>
      <c r="E12" s="8">
        <v>38217.199999999997</v>
      </c>
      <c r="F12" s="8">
        <f t="shared" si="1"/>
        <v>24.061564846638785</v>
      </c>
    </row>
    <row r="13" spans="1:6" ht="49.5" customHeight="1" x14ac:dyDescent="0.25">
      <c r="A13" s="4" t="s">
        <v>11</v>
      </c>
      <c r="B13" s="13">
        <v>103006.1</v>
      </c>
      <c r="C13" s="14">
        <v>177571.5</v>
      </c>
      <c r="D13" s="14">
        <f t="shared" si="0"/>
        <v>88785.75</v>
      </c>
      <c r="E13" s="8">
        <v>25489.4</v>
      </c>
      <c r="F13" s="8">
        <f t="shared" si="1"/>
        <v>28.708886279611313</v>
      </c>
    </row>
    <row r="14" spans="1:6" s="5" customFormat="1" ht="65.25" customHeight="1" x14ac:dyDescent="0.25">
      <c r="A14" s="4" t="s">
        <v>12</v>
      </c>
      <c r="B14" s="13">
        <v>4153</v>
      </c>
      <c r="C14" s="14">
        <v>5653</v>
      </c>
      <c r="D14" s="14">
        <f t="shared" si="0"/>
        <v>2826.5</v>
      </c>
      <c r="E14" s="8">
        <v>1332.5</v>
      </c>
      <c r="F14" s="8">
        <f t="shared" si="1"/>
        <v>47.143109853175311</v>
      </c>
    </row>
    <row r="15" spans="1:6" s="6" customFormat="1" ht="46.5" customHeight="1" x14ac:dyDescent="0.25">
      <c r="A15" s="4" t="s">
        <v>13</v>
      </c>
      <c r="B15" s="13">
        <v>1655</v>
      </c>
      <c r="C15" s="14">
        <v>1655</v>
      </c>
      <c r="D15" s="14">
        <f t="shared" si="0"/>
        <v>827.5</v>
      </c>
      <c r="E15" s="8">
        <v>350.6</v>
      </c>
      <c r="F15" s="8">
        <f t="shared" si="1"/>
        <v>42.368580060422964</v>
      </c>
    </row>
    <row r="16" spans="1:6" s="6" customFormat="1" ht="46.5" customHeight="1" x14ac:dyDescent="0.25">
      <c r="A16" s="4" t="s">
        <v>16</v>
      </c>
      <c r="B16" s="13">
        <v>450</v>
      </c>
      <c r="C16" s="14">
        <v>450</v>
      </c>
      <c r="D16" s="14">
        <f t="shared" si="0"/>
        <v>225</v>
      </c>
      <c r="E16" s="8">
        <v>20</v>
      </c>
      <c r="F16" s="8">
        <f t="shared" si="1"/>
        <v>8.8888888888888893</v>
      </c>
    </row>
    <row r="17" spans="1:6" s="5" customFormat="1" x14ac:dyDescent="0.25">
      <c r="A17" s="7" t="s">
        <v>14</v>
      </c>
      <c r="B17" s="15">
        <f>SUM(B5:B16)</f>
        <v>2006569.8</v>
      </c>
      <c r="C17" s="15">
        <f>SUM(C5:C16)</f>
        <v>2211547.7999999998</v>
      </c>
      <c r="D17" s="16">
        <f t="shared" ref="D6:D17" si="2">C17/4</f>
        <v>552886.94999999995</v>
      </c>
      <c r="E17" s="9">
        <f>SUM(E5:E16)</f>
        <v>925902.29999999981</v>
      </c>
      <c r="F17" s="9">
        <f t="shared" si="1"/>
        <v>167.46683928785077</v>
      </c>
    </row>
    <row r="18" spans="1:6" ht="19.5" customHeight="1" x14ac:dyDescent="0.25"/>
    <row r="19" spans="1:6" ht="17.25" customHeight="1" x14ac:dyDescent="0.25"/>
    <row r="20" spans="1:6" s="5" customFormat="1" ht="15.75" customHeight="1" x14ac:dyDescent="0.25">
      <c r="A20"/>
      <c r="B20" s="10"/>
      <c r="C20" s="10"/>
      <c r="D20" s="10"/>
      <c r="E20"/>
      <c r="F20"/>
    </row>
    <row r="24" spans="1:6" ht="21" customHeight="1" x14ac:dyDescent="0.25"/>
    <row r="25" spans="1:6" s="5" customFormat="1" x14ac:dyDescent="0.25">
      <c r="A25"/>
      <c r="B25" s="10"/>
      <c r="C25" s="10"/>
      <c r="D25" s="10"/>
      <c r="E25"/>
      <c r="F25"/>
    </row>
    <row r="29" spans="1:6" ht="32.25" customHeight="1" x14ac:dyDescent="0.25"/>
    <row r="30" spans="1:6" ht="19.5" customHeight="1" x14ac:dyDescent="0.25"/>
    <row r="31" spans="1:6" ht="20.25" customHeight="1" x14ac:dyDescent="0.25"/>
    <row r="32" spans="1:6" s="5" customFormat="1" x14ac:dyDescent="0.25">
      <c r="A32"/>
      <c r="B32" s="10"/>
      <c r="C32" s="10"/>
      <c r="D32" s="10"/>
      <c r="E32"/>
      <c r="F32"/>
    </row>
    <row r="34" spans="1:6" ht="18.75" customHeight="1" x14ac:dyDescent="0.25"/>
    <row r="35" spans="1:6" s="5" customFormat="1" x14ac:dyDescent="0.25">
      <c r="A35"/>
      <c r="B35" s="10"/>
      <c r="C35" s="10"/>
      <c r="D35" s="10"/>
      <c r="E35"/>
      <c r="F35"/>
    </row>
    <row r="37" spans="1:6" ht="18.75" customHeight="1" x14ac:dyDescent="0.25"/>
    <row r="39" spans="1:6" s="5" customFormat="1" ht="16.5" customHeight="1" x14ac:dyDescent="0.25">
      <c r="A39"/>
      <c r="B39" s="10"/>
      <c r="C39" s="10"/>
      <c r="D39" s="10"/>
      <c r="E39"/>
      <c r="F39"/>
    </row>
    <row r="41" spans="1:6" s="5" customFormat="1" x14ac:dyDescent="0.25">
      <c r="A41"/>
      <c r="B41" s="10"/>
      <c r="C41" s="10"/>
      <c r="D41" s="10"/>
      <c r="E41"/>
      <c r="F41"/>
    </row>
    <row r="43" spans="1:6" ht="17.25" customHeight="1" x14ac:dyDescent="0.25"/>
    <row r="44" spans="1:6" s="5" customFormat="1" x14ac:dyDescent="0.25">
      <c r="A44"/>
      <c r="B44" s="10"/>
      <c r="C44" s="10"/>
      <c r="D44" s="10"/>
      <c r="E44"/>
      <c r="F44"/>
    </row>
    <row r="45" spans="1:6" ht="49.5" customHeight="1" x14ac:dyDescent="0.25"/>
    <row r="47" spans="1:6" s="5" customFormat="1" x14ac:dyDescent="0.25">
      <c r="A47"/>
      <c r="B47" s="10"/>
      <c r="C47" s="10"/>
      <c r="D47" s="10"/>
      <c r="E47"/>
      <c r="F47"/>
    </row>
  </sheetData>
  <mergeCells count="2">
    <mergeCell ref="A1:F1"/>
    <mergeCell ref="E3:F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2021-07-15T05:37:28Z</dcterms:modified>
</cp:coreProperties>
</file>