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F04921D-3623-4B47-B27D-CDBEBE26378E}" xr6:coauthVersionLast="45" xr6:coauthVersionMax="45" xr10:uidLastSave="{00000000-0000-0000-0000-000000000000}"/>
  <bookViews>
    <workbookView xWindow="17595" yWindow="1800" windowWidth="10155" windowHeight="1239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3" l="1"/>
  <c r="C5" i="3" l="1"/>
  <c r="C23" i="3" l="1"/>
  <c r="B23" i="3"/>
  <c r="C58" i="3" l="1"/>
  <c r="B58" i="3"/>
  <c r="D43" i="3" l="1"/>
  <c r="D24" i="3" l="1"/>
  <c r="D25" i="3"/>
  <c r="D27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<sst xmlns="http://schemas.openxmlformats.org/spreadsheetml/2006/main" count="69" uniqueCount="69">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</sst>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B49" zoomScaleNormal="100" workbookViewId="0">
      <selection activeCell="C71" sqref="C71"/>
    </sheetView>
  </sheetViews>
  <sheetFormatPr defaultColWidth="9.140625" defaultRowHeight="15" x14ac:dyDescent="0.25"/>
  <cols>
    <col min="1" max="1" width="84.140625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39" customHeight="1" x14ac:dyDescent="0.25">
      <c r="A1" s="21" t="s">
        <v>68</v>
      </c>
      <c r="B1" s="21"/>
      <c r="C1" s="21"/>
      <c r="D1" s="21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15.75" x14ac:dyDescent="0.25">
      <c r="A5" s="5" t="s">
        <v>3</v>
      </c>
      <c r="B5" s="13">
        <f>SUM(B6:B18)</f>
        <v>744691.5</v>
      </c>
      <c r="C5" s="13">
        <f>SUM(C6:C18)</f>
        <v>277973.69486000005</v>
      </c>
      <c r="D5" s="17">
        <f>C5/B5*100</f>
        <v>37.327362385632178</v>
      </c>
      <c r="E5" s="20"/>
      <c r="F5" s="19"/>
    </row>
    <row r="6" spans="1:6" ht="15.75" x14ac:dyDescent="0.25">
      <c r="A6" s="7" t="s">
        <v>4</v>
      </c>
      <c r="B6" s="14">
        <v>439564</v>
      </c>
      <c r="C6" s="14">
        <v>102414.92539999999</v>
      </c>
      <c r="D6" s="16">
        <f t="shared" ref="D6:D19" si="0">C6/B6*100</f>
        <v>23.299206804924879</v>
      </c>
    </row>
    <row r="7" spans="1:6" ht="31.5" x14ac:dyDescent="0.25">
      <c r="A7" s="7" t="s">
        <v>58</v>
      </c>
      <c r="B7" s="14">
        <v>24917</v>
      </c>
      <c r="C7" s="14">
        <v>9216.1425099999997</v>
      </c>
      <c r="D7" s="16">
        <f t="shared" si="0"/>
        <v>36.987368102098969</v>
      </c>
    </row>
    <row r="8" spans="1:6" ht="15.75" x14ac:dyDescent="0.25">
      <c r="A8" s="7" t="s">
        <v>5</v>
      </c>
      <c r="B8" s="14">
        <v>175400</v>
      </c>
      <c r="C8" s="14">
        <v>96968.419020000001</v>
      </c>
      <c r="D8" s="16">
        <f t="shared" si="0"/>
        <v>55.284161356898522</v>
      </c>
    </row>
    <row r="9" spans="1:6" ht="15.75" x14ac:dyDescent="0.25">
      <c r="A9" s="7" t="s">
        <v>6</v>
      </c>
      <c r="B9" s="14">
        <v>8500</v>
      </c>
      <c r="C9" s="14">
        <v>29930.083310000002</v>
      </c>
      <c r="D9" s="16"/>
    </row>
    <row r="10" spans="1:6" ht="15.75" x14ac:dyDescent="0.25">
      <c r="A10" s="7" t="s">
        <v>28</v>
      </c>
      <c r="B10" s="14">
        <v>2400</v>
      </c>
      <c r="C10" s="14">
        <v>164.53299999999999</v>
      </c>
      <c r="D10" s="16">
        <f t="shared" si="0"/>
        <v>6.8555416666666664</v>
      </c>
    </row>
    <row r="11" spans="1:6" ht="15.75" x14ac:dyDescent="0.25">
      <c r="A11" s="7" t="s">
        <v>7</v>
      </c>
      <c r="B11" s="14">
        <v>10302</v>
      </c>
      <c r="C11" s="14">
        <v>3542.1236600000002</v>
      </c>
      <c r="D11" s="16">
        <f t="shared" si="0"/>
        <v>34.382873810910503</v>
      </c>
    </row>
    <row r="12" spans="1:6" ht="32.25" customHeight="1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31.5" x14ac:dyDescent="0.25">
      <c r="A13" s="7" t="s">
        <v>8</v>
      </c>
      <c r="B13" s="14">
        <v>65674</v>
      </c>
      <c r="C13" s="14">
        <v>23110.144960000001</v>
      </c>
      <c r="D13" s="16">
        <f t="shared" si="0"/>
        <v>35.189184395651253</v>
      </c>
    </row>
    <row r="14" spans="1:6" ht="15.75" x14ac:dyDescent="0.25">
      <c r="A14" s="7" t="s">
        <v>9</v>
      </c>
      <c r="B14" s="14">
        <v>3800</v>
      </c>
      <c r="C14" s="14">
        <v>3438.8165100000001</v>
      </c>
      <c r="D14" s="16">
        <f t="shared" si="0"/>
        <v>90.495171315789477</v>
      </c>
    </row>
    <row r="15" spans="1:6" ht="15.75" x14ac:dyDescent="0.25">
      <c r="A15" s="7" t="s">
        <v>29</v>
      </c>
      <c r="B15" s="14">
        <v>560</v>
      </c>
      <c r="C15" s="14">
        <v>5775.1979799999999</v>
      </c>
      <c r="D15" s="16">
        <f t="shared" si="0"/>
        <v>1031.2853535714287</v>
      </c>
    </row>
    <row r="16" spans="1:6" ht="15.75" x14ac:dyDescent="0.25">
      <c r="A16" s="7" t="s">
        <v>10</v>
      </c>
      <c r="B16" s="14">
        <v>10199</v>
      </c>
      <c r="C16" s="14">
        <v>2893.0214299999998</v>
      </c>
      <c r="D16" s="16">
        <f t="shared" si="0"/>
        <v>28.365736150602999</v>
      </c>
    </row>
    <row r="17" spans="1:5" ht="15.75" x14ac:dyDescent="0.25">
      <c r="A17" s="7" t="s">
        <v>11</v>
      </c>
      <c r="B17" s="14">
        <v>2007</v>
      </c>
      <c r="C17" s="14">
        <v>520.35907999999995</v>
      </c>
      <c r="D17" s="16">
        <f t="shared" si="0"/>
        <v>25.92720876930742</v>
      </c>
    </row>
    <row r="18" spans="1:5" ht="15.75" x14ac:dyDescent="0.25">
      <c r="A18" s="7" t="s">
        <v>12</v>
      </c>
      <c r="B18" s="14">
        <v>1368.5</v>
      </c>
      <c r="C18" s="14">
        <v>0</v>
      </c>
      <c r="D18" s="16">
        <v>0</v>
      </c>
    </row>
    <row r="19" spans="1:5" s="6" customFormat="1" ht="15.75" x14ac:dyDescent="0.25">
      <c r="A19" s="5" t="s">
        <v>13</v>
      </c>
      <c r="B19" s="14">
        <v>1434652.42294</v>
      </c>
      <c r="C19" s="14">
        <v>430374.99190000002</v>
      </c>
      <c r="D19" s="16">
        <f t="shared" si="0"/>
        <v>29.998554703448139</v>
      </c>
      <c r="E19" s="1"/>
    </row>
    <row r="20" spans="1:5" s="6" customFormat="1" ht="15.75" x14ac:dyDescent="0.25">
      <c r="A20" s="5" t="s">
        <v>14</v>
      </c>
      <c r="B20" s="15">
        <f>B19+B5</f>
        <v>2179343.92294</v>
      </c>
      <c r="C20" s="15">
        <f>C19+C5</f>
        <v>708348.68676000007</v>
      </c>
      <c r="D20" s="17">
        <f>C20/B20*100</f>
        <v>32.502840845992615</v>
      </c>
    </row>
    <row r="21" spans="1:5" ht="15.75" x14ac:dyDescent="0.25">
      <c r="A21" s="7"/>
      <c r="B21" s="12"/>
      <c r="C21" s="12"/>
      <c r="D21" s="16"/>
    </row>
    <row r="22" spans="1:5" s="6" customFormat="1" ht="15.75" x14ac:dyDescent="0.25">
      <c r="A22" s="5" t="s">
        <v>15</v>
      </c>
      <c r="B22" s="11"/>
      <c r="C22" s="11"/>
      <c r="D22" s="16"/>
    </row>
    <row r="23" spans="1:5" s="6" customFormat="1" ht="15.75" x14ac:dyDescent="0.25">
      <c r="A23" s="5" t="s">
        <v>16</v>
      </c>
      <c r="B23" s="11">
        <f>B24+B25+B26+B27+B28+B29</f>
        <v>172020.6</v>
      </c>
      <c r="C23" s="11">
        <f>C24+C25+C26+C27+C28+C29</f>
        <v>42619.368039999994</v>
      </c>
      <c r="D23" s="17">
        <f t="shared" ref="D23:D31" si="1">C23/B23*100</f>
        <v>24.775735022433356</v>
      </c>
    </row>
    <row r="24" spans="1:5" ht="47.25" x14ac:dyDescent="0.25">
      <c r="A24" s="7" t="s">
        <v>30</v>
      </c>
      <c r="B24" s="12">
        <v>5436</v>
      </c>
      <c r="C24" s="12">
        <v>1555.18472</v>
      </c>
      <c r="D24" s="18">
        <f t="shared" si="1"/>
        <v>28.608990434142751</v>
      </c>
    </row>
    <row r="25" spans="1:5" ht="47.25" x14ac:dyDescent="0.25">
      <c r="A25" s="7" t="s">
        <v>31</v>
      </c>
      <c r="B25" s="12">
        <v>121217</v>
      </c>
      <c r="C25" s="12">
        <v>31488.692439999999</v>
      </c>
      <c r="D25" s="18">
        <f t="shared" si="1"/>
        <v>25.977125683691231</v>
      </c>
    </row>
    <row r="26" spans="1:5" ht="15.75" x14ac:dyDescent="0.25">
      <c r="A26" s="7" t="s">
        <v>66</v>
      </c>
      <c r="B26" s="12">
        <v>5.5</v>
      </c>
      <c r="C26" s="12"/>
      <c r="D26" s="18"/>
    </row>
    <row r="27" spans="1:5" ht="15.75" x14ac:dyDescent="0.25">
      <c r="A27" s="7" t="s">
        <v>67</v>
      </c>
      <c r="B27" s="12">
        <v>2400</v>
      </c>
      <c r="C27" s="12"/>
      <c r="D27" s="18">
        <f t="shared" si="1"/>
        <v>0</v>
      </c>
    </row>
    <row r="28" spans="1:5" ht="15.75" x14ac:dyDescent="0.25">
      <c r="A28" s="7" t="s">
        <v>32</v>
      </c>
      <c r="B28" s="12">
        <v>1000</v>
      </c>
      <c r="C28" s="12"/>
      <c r="D28" s="18">
        <f t="shared" si="1"/>
        <v>0</v>
      </c>
    </row>
    <row r="29" spans="1:5" ht="15.75" x14ac:dyDescent="0.25">
      <c r="A29" s="7" t="s">
        <v>33</v>
      </c>
      <c r="B29" s="12">
        <v>41962.1</v>
      </c>
      <c r="C29" s="12">
        <v>9575.4908799999994</v>
      </c>
      <c r="D29" s="18">
        <f t="shared" si="1"/>
        <v>22.819379583004661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1418.5</v>
      </c>
      <c r="D30" s="17">
        <f t="shared" si="1"/>
        <v>50</v>
      </c>
    </row>
    <row r="31" spans="1:5" ht="15.75" x14ac:dyDescent="0.25">
      <c r="A31" s="7" t="s">
        <v>34</v>
      </c>
      <c r="B31" s="12">
        <v>2837</v>
      </c>
      <c r="C31" s="12">
        <v>1418.5</v>
      </c>
      <c r="D31" s="17">
        <f t="shared" si="1"/>
        <v>50</v>
      </c>
    </row>
    <row r="32" spans="1:5" s="6" customFormat="1" ht="15.75" x14ac:dyDescent="0.25">
      <c r="A32" s="5" t="s">
        <v>18</v>
      </c>
      <c r="B32" s="11">
        <f>B33</f>
        <v>8460</v>
      </c>
      <c r="C32" s="11">
        <f>C33</f>
        <v>2650.8097400000001</v>
      </c>
      <c r="D32" s="17">
        <f>C32/B32*100</f>
        <v>31.333448463356977</v>
      </c>
    </row>
    <row r="33" spans="1:4" ht="31.5" x14ac:dyDescent="0.25">
      <c r="A33" s="7" t="s">
        <v>62</v>
      </c>
      <c r="B33" s="12">
        <v>8460</v>
      </c>
      <c r="C33" s="12">
        <v>2650.8097400000001</v>
      </c>
      <c r="D33" s="16">
        <f t="shared" ref="D33:D65" si="2">C33/B33*100</f>
        <v>31.333448463356977</v>
      </c>
    </row>
    <row r="34" spans="1:4" s="6" customFormat="1" ht="15.75" x14ac:dyDescent="0.25">
      <c r="A34" s="5" t="s">
        <v>19</v>
      </c>
      <c r="B34" s="11">
        <f>SUM(B35:B38)</f>
        <v>167596.886</v>
      </c>
      <c r="C34" s="11">
        <f>SUM(C35:C38)</f>
        <v>31898.713739999999</v>
      </c>
      <c r="D34" s="17">
        <f>C34/B34*100</f>
        <v>19.032999061808344</v>
      </c>
    </row>
    <row r="35" spans="1:4" ht="15.75" x14ac:dyDescent="0.25">
      <c r="A35" s="7" t="s">
        <v>35</v>
      </c>
      <c r="B35" s="12">
        <v>8949.2999999999993</v>
      </c>
      <c r="C35" s="12">
        <v>2226.2401599999998</v>
      </c>
      <c r="D35" s="16">
        <f t="shared" si="2"/>
        <v>24.876137351524701</v>
      </c>
    </row>
    <row r="36" spans="1:4" ht="15.75" x14ac:dyDescent="0.25">
      <c r="A36" s="7" t="s">
        <v>36</v>
      </c>
      <c r="B36" s="12">
        <v>12300</v>
      </c>
      <c r="C36" s="12">
        <v>2968.3906999999999</v>
      </c>
      <c r="D36" s="16">
        <f t="shared" si="2"/>
        <v>24.133257723577234</v>
      </c>
    </row>
    <row r="37" spans="1:4" ht="15.75" x14ac:dyDescent="0.25">
      <c r="A37" s="7" t="s">
        <v>37</v>
      </c>
      <c r="B37" s="12">
        <v>132547.58600000001</v>
      </c>
      <c r="C37" s="12">
        <v>23945.798900000002</v>
      </c>
      <c r="D37" s="16">
        <f t="shared" si="2"/>
        <v>18.065812907373509</v>
      </c>
    </row>
    <row r="38" spans="1:4" ht="15.75" x14ac:dyDescent="0.25">
      <c r="A38" s="7" t="s">
        <v>38</v>
      </c>
      <c r="B38" s="12">
        <v>13800</v>
      </c>
      <c r="C38" s="12">
        <v>2758.2839800000002</v>
      </c>
      <c r="D38" s="16">
        <f t="shared" si="2"/>
        <v>19.98756507246377</v>
      </c>
    </row>
    <row r="39" spans="1:4" s="6" customFormat="1" ht="15.75" x14ac:dyDescent="0.25">
      <c r="A39" s="5" t="s">
        <v>20</v>
      </c>
      <c r="B39" s="11">
        <f>B40+B41+B42+B43</f>
        <v>108678.52806</v>
      </c>
      <c r="C39" s="11">
        <f>C40+C41+C42+C43</f>
        <v>19188.993890000002</v>
      </c>
      <c r="D39" s="17">
        <f>C39/B39*100</f>
        <v>17.656656041022206</v>
      </c>
    </row>
    <row r="40" spans="1:4" ht="15.75" x14ac:dyDescent="0.25">
      <c r="A40" s="7" t="s">
        <v>39</v>
      </c>
      <c r="B40" s="12">
        <v>2520</v>
      </c>
      <c r="C40" s="12">
        <v>426.20983999999999</v>
      </c>
      <c r="D40" s="16">
        <f t="shared" si="2"/>
        <v>16.91308888888889</v>
      </c>
    </row>
    <row r="41" spans="1:4" ht="15.75" x14ac:dyDescent="0.25">
      <c r="A41" s="7" t="s">
        <v>40</v>
      </c>
      <c r="B41" s="12">
        <v>42685.073089999998</v>
      </c>
      <c r="C41" s="12">
        <v>5428.92688</v>
      </c>
      <c r="D41" s="16">
        <f t="shared" si="2"/>
        <v>12.718560581009891</v>
      </c>
    </row>
    <row r="42" spans="1:4" ht="15.75" x14ac:dyDescent="0.25">
      <c r="A42" s="7" t="s">
        <v>41</v>
      </c>
      <c r="B42" s="12">
        <v>54373.454969999999</v>
      </c>
      <c r="C42" s="12">
        <v>4233.8571700000002</v>
      </c>
      <c r="D42" s="16">
        <f t="shared" si="2"/>
        <v>7.7866252426592872</v>
      </c>
    </row>
    <row r="43" spans="1:4" ht="15.75" x14ac:dyDescent="0.25">
      <c r="A43" s="7" t="s">
        <v>42</v>
      </c>
      <c r="B43" s="12">
        <v>9100</v>
      </c>
      <c r="C43" s="12">
        <v>9100</v>
      </c>
      <c r="D43" s="16">
        <f t="shared" si="2"/>
        <v>100</v>
      </c>
    </row>
    <row r="44" spans="1:4" s="6" customFormat="1" ht="15.75" x14ac:dyDescent="0.25">
      <c r="A44" s="5" t="s">
        <v>60</v>
      </c>
      <c r="B44" s="11">
        <f>B45</f>
        <v>8016</v>
      </c>
      <c r="C44" s="11">
        <f t="shared" ref="C44:D44" si="3">C45</f>
        <v>0</v>
      </c>
      <c r="D44" s="11">
        <f t="shared" si="3"/>
        <v>0</v>
      </c>
    </row>
    <row r="45" spans="1:4" ht="15.75" x14ac:dyDescent="0.25">
      <c r="A45" s="7" t="s">
        <v>61</v>
      </c>
      <c r="B45" s="12">
        <v>8016</v>
      </c>
      <c r="C45" s="12">
        <v>0</v>
      </c>
      <c r="D45" s="16"/>
    </row>
    <row r="46" spans="1:4" s="6" customFormat="1" ht="15.75" x14ac:dyDescent="0.25">
      <c r="A46" s="5" t="s">
        <v>21</v>
      </c>
      <c r="B46" s="11">
        <f>SUM(B47:B51)</f>
        <v>1430820.9586800002</v>
      </c>
      <c r="C46" s="11">
        <f>SUM(C47:C51)</f>
        <v>452481.23741000006</v>
      </c>
      <c r="D46" s="17">
        <f>C46/B46*100</f>
        <v>31.623889394759452</v>
      </c>
    </row>
    <row r="47" spans="1:4" ht="15.75" x14ac:dyDescent="0.25">
      <c r="A47" s="7" t="s">
        <v>43</v>
      </c>
      <c r="B47" s="12">
        <v>465096.54233000003</v>
      </c>
      <c r="C47" s="12">
        <v>146717.75</v>
      </c>
      <c r="D47" s="16">
        <f t="shared" si="2"/>
        <v>31.545654858018558</v>
      </c>
    </row>
    <row r="48" spans="1:4" ht="15.75" x14ac:dyDescent="0.25">
      <c r="A48" s="7" t="s">
        <v>44</v>
      </c>
      <c r="B48" s="12">
        <v>751925.53199000005</v>
      </c>
      <c r="C48" s="12">
        <v>240305.59640000001</v>
      </c>
      <c r="D48" s="16">
        <f t="shared" si="2"/>
        <v>31.95869619748407</v>
      </c>
    </row>
    <row r="49" spans="1:4" ht="15.75" x14ac:dyDescent="0.25">
      <c r="A49" s="7" t="s">
        <v>59</v>
      </c>
      <c r="B49" s="12">
        <v>124227.81578999999</v>
      </c>
      <c r="C49" s="12">
        <v>45564.671999999999</v>
      </c>
      <c r="D49" s="16">
        <f t="shared" si="2"/>
        <v>36.678316937508157</v>
      </c>
    </row>
    <row r="50" spans="1:4" ht="15.75" x14ac:dyDescent="0.25">
      <c r="A50" s="7" t="s">
        <v>46</v>
      </c>
      <c r="B50" s="12">
        <v>14733</v>
      </c>
      <c r="C50" s="12">
        <v>4404</v>
      </c>
      <c r="D50" s="16">
        <f t="shared" si="2"/>
        <v>29.892079006312361</v>
      </c>
    </row>
    <row r="51" spans="1:4" ht="15.75" x14ac:dyDescent="0.25">
      <c r="A51" s="8" t="s">
        <v>45</v>
      </c>
      <c r="B51" s="12">
        <v>74838.068570000003</v>
      </c>
      <c r="C51" s="12">
        <v>15489.219010000001</v>
      </c>
      <c r="D51" s="16">
        <f t="shared" si="2"/>
        <v>20.696978564474996</v>
      </c>
    </row>
    <row r="52" spans="1:4" s="6" customFormat="1" ht="15.75" x14ac:dyDescent="0.25">
      <c r="A52" s="5" t="s">
        <v>22</v>
      </c>
      <c r="B52" s="11">
        <f>B53</f>
        <v>117408.16584</v>
      </c>
      <c r="C52" s="11">
        <f>C53</f>
        <v>48015.252939999998</v>
      </c>
      <c r="D52" s="17">
        <f>C52/B52*100</f>
        <v>40.896008038685835</v>
      </c>
    </row>
    <row r="53" spans="1:4" ht="15.75" x14ac:dyDescent="0.25">
      <c r="A53" s="7" t="s">
        <v>47</v>
      </c>
      <c r="B53" s="12">
        <v>117408.16584</v>
      </c>
      <c r="C53" s="12">
        <v>48015.252939999998</v>
      </c>
      <c r="D53" s="16">
        <f t="shared" si="2"/>
        <v>40.896008038685835</v>
      </c>
    </row>
    <row r="54" spans="1:4" s="6" customFormat="1" ht="15.75" x14ac:dyDescent="0.25">
      <c r="A54" s="5" t="s">
        <v>56</v>
      </c>
      <c r="B54" s="11">
        <f>B55+B56+B57</f>
        <v>143077.41186999998</v>
      </c>
      <c r="C54" s="11">
        <f>C55+C56+C57</f>
        <v>27344.281300000002</v>
      </c>
      <c r="D54" s="17">
        <f>C54/B54*100</f>
        <v>19.111529166354359</v>
      </c>
    </row>
    <row r="55" spans="1:4" ht="15.75" x14ac:dyDescent="0.25">
      <c r="A55" s="7" t="s">
        <v>48</v>
      </c>
      <c r="B55" s="12">
        <v>3281</v>
      </c>
      <c r="C55" s="12">
        <v>934.50887999999998</v>
      </c>
      <c r="D55" s="16">
        <f t="shared" si="2"/>
        <v>28.482440719292896</v>
      </c>
    </row>
    <row r="56" spans="1:4" ht="15.75" x14ac:dyDescent="0.25">
      <c r="A56" s="7" t="s">
        <v>49</v>
      </c>
      <c r="B56" s="12">
        <v>7105.5442899999998</v>
      </c>
      <c r="C56" s="12">
        <v>3882.8962900000001</v>
      </c>
      <c r="D56" s="16">
        <f t="shared" si="2"/>
        <v>54.64600784298257</v>
      </c>
    </row>
    <row r="57" spans="1:4" ht="15.75" x14ac:dyDescent="0.25">
      <c r="A57" s="7" t="s">
        <v>50</v>
      </c>
      <c r="B57" s="12">
        <v>132690.86757999999</v>
      </c>
      <c r="C57" s="12">
        <v>22526.876130000001</v>
      </c>
      <c r="D57" s="16">
        <f t="shared" si="2"/>
        <v>16.976960465209434</v>
      </c>
    </row>
    <row r="58" spans="1:4" s="6" customFormat="1" ht="15.75" x14ac:dyDescent="0.25">
      <c r="A58" s="5" t="s">
        <v>23</v>
      </c>
      <c r="B58" s="11">
        <f>B59</f>
        <v>48307</v>
      </c>
      <c r="C58" s="11">
        <f t="shared" ref="C58:D58" si="4">C59</f>
        <v>14535.2</v>
      </c>
      <c r="D58" s="11">
        <f t="shared" si="4"/>
        <v>30.089221023868181</v>
      </c>
    </row>
    <row r="59" spans="1:4" ht="15.75" x14ac:dyDescent="0.25">
      <c r="A59" s="7" t="s">
        <v>51</v>
      </c>
      <c r="B59" s="12">
        <v>48307</v>
      </c>
      <c r="C59" s="12">
        <v>14535.2</v>
      </c>
      <c r="D59" s="16">
        <f t="shared" si="2"/>
        <v>30.089221023868181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1356.6538099999998</v>
      </c>
      <c r="D60" s="16">
        <f t="shared" si="2"/>
        <v>24.756456386861313</v>
      </c>
    </row>
    <row r="61" spans="1:4" ht="15.75" x14ac:dyDescent="0.25">
      <c r="A61" s="7" t="s">
        <v>52</v>
      </c>
      <c r="B61" s="12">
        <v>4200</v>
      </c>
      <c r="C61" s="12">
        <v>1049.9894999999999</v>
      </c>
      <c r="D61" s="16">
        <f t="shared" si="2"/>
        <v>24.999749999999999</v>
      </c>
    </row>
    <row r="62" spans="1:4" ht="15.75" x14ac:dyDescent="0.25">
      <c r="A62" s="7" t="s">
        <v>53</v>
      </c>
      <c r="B62" s="12">
        <v>1280</v>
      </c>
      <c r="C62" s="12">
        <v>306.66431</v>
      </c>
      <c r="D62" s="16">
        <f t="shared" si="2"/>
        <v>23.958149218749998</v>
      </c>
    </row>
    <row r="63" spans="1:4" s="6" customFormat="1" ht="31.5" x14ac:dyDescent="0.25">
      <c r="A63" s="5" t="s">
        <v>55</v>
      </c>
      <c r="B63" s="11">
        <f>B64+B65</f>
        <v>102073</v>
      </c>
      <c r="C63" s="11">
        <f>C64+C65</f>
        <v>34155</v>
      </c>
      <c r="D63" s="17">
        <f>C63/B63*100</f>
        <v>33.461346291379698</v>
      </c>
    </row>
    <row r="64" spans="1:4" s="6" customFormat="1" ht="31.5" x14ac:dyDescent="0.25">
      <c r="A64" s="7" t="s">
        <v>54</v>
      </c>
      <c r="B64" s="12">
        <v>101873</v>
      </c>
      <c r="C64" s="12">
        <v>33955</v>
      </c>
      <c r="D64" s="16">
        <f t="shared" si="2"/>
        <v>33.330715695032048</v>
      </c>
    </row>
    <row r="65" spans="1:4" s="6" customFormat="1" ht="15.75" x14ac:dyDescent="0.25">
      <c r="A65" s="7" t="s">
        <v>57</v>
      </c>
      <c r="B65" s="12">
        <v>200</v>
      </c>
      <c r="C65" s="12">
        <v>200</v>
      </c>
      <c r="D65" s="16">
        <f t="shared" si="2"/>
        <v>100</v>
      </c>
    </row>
    <row r="66" spans="1:4" ht="15.75" x14ac:dyDescent="0.25">
      <c r="A66" s="5" t="s">
        <v>25</v>
      </c>
      <c r="B66" s="11">
        <f>B63+B60+B58+B54+B52+B46+B39+B34+B32+B30+B23+B44</f>
        <v>2314775.55045</v>
      </c>
      <c r="C66" s="11">
        <f>C63+C60+C58+C54+C52+C46+C39+C34+C32+C30+C23+C44</f>
        <v>675664.01087000011</v>
      </c>
      <c r="D66" s="17">
        <f>C66/B66*100</f>
        <v>29.189180382462947</v>
      </c>
    </row>
    <row r="67" spans="1:4" ht="15.75" x14ac:dyDescent="0.25">
      <c r="A67" s="5" t="s">
        <v>26</v>
      </c>
      <c r="B67" s="11">
        <f>B20-B66</f>
        <v>-135431.62751000002</v>
      </c>
      <c r="C67" s="11">
        <f>C20-C66</f>
        <v>32684.675889999955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2023-05-10T10:24:36Z</dcterms:modified>
</cp:coreProperties>
</file>