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ЭтаКнига" defaultThemeVersion="124226"/>
  <mc:AlternateContent xmlns:mc="http://schemas.openxmlformats.org/markup-compatibility/2006">
    <mc:Choice Requires="x15">
      <x15ac:absPath xmlns:x15ac="http://schemas.microsoft.com/office/spreadsheetml/2010/11/ac" url="D:\Рабочий стол\Новая папка\Реестр расходных обязательств 2019\"/>
    </mc:Choice>
  </mc:AlternateContent>
  <xr:revisionPtr revIDLastSave="0" documentId="13_ncr:1_{2D544112-EC5C-40C1-A30B-A453B858288C}" xr6:coauthVersionLast="43" xr6:coauthVersionMax="43" xr10:uidLastSave="{00000000-0000-0000-0000-000000000000}"/>
  <bookViews>
    <workbookView xWindow="-120" yWindow="-120" windowWidth="29040" windowHeight="15840" tabRatio="735" xr2:uid="{00000000-000D-0000-FFFF-FFFF00000000}"/>
  </bookViews>
  <sheets>
    <sheet name="20180 (2)" sheetId="8" r:id="rId1"/>
  </sheets>
  <definedNames>
    <definedName name="_xlnm.Print_Titles" localSheetId="0">'20180 (2)'!$10:$10</definedName>
    <definedName name="_xlnm.Print_Area" localSheetId="0">'20180 (2)'!$A$1:$S$47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22" i="8" l="1"/>
  <c r="P22" i="8"/>
  <c r="Q22" i="8"/>
  <c r="R22" i="8"/>
  <c r="S22" i="8"/>
  <c r="N22" i="8"/>
  <c r="N13" i="8"/>
  <c r="N12" i="8" s="1"/>
  <c r="O32" i="8"/>
  <c r="P32" i="8"/>
  <c r="Q32" i="8"/>
  <c r="R32" i="8"/>
  <c r="S32" i="8"/>
  <c r="N32" i="8"/>
  <c r="O28" i="8"/>
  <c r="P28" i="8"/>
  <c r="Q28" i="8"/>
  <c r="R28" i="8"/>
  <c r="S28" i="8"/>
  <c r="N28" i="8"/>
  <c r="O13" i="8"/>
  <c r="O12" i="8" s="1"/>
  <c r="P13" i="8"/>
  <c r="P12" i="8" s="1"/>
  <c r="Q13" i="8"/>
  <c r="Q12" i="8" s="1"/>
  <c r="R13" i="8"/>
  <c r="R12" i="8" s="1"/>
  <c r="S13" i="8"/>
  <c r="S12" i="8" s="1"/>
  <c r="S27" i="8" l="1"/>
  <c r="S26" i="8" s="1"/>
  <c r="S11" i="8" s="1"/>
  <c r="O27" i="8"/>
  <c r="O26" i="8" s="1"/>
  <c r="R27" i="8"/>
  <c r="R26" i="8" s="1"/>
  <c r="R11" i="8" s="1"/>
  <c r="N27" i="8"/>
  <c r="N26" i="8" s="1"/>
  <c r="P27" i="8"/>
  <c r="P26" i="8" s="1"/>
  <c r="Q27" i="8"/>
  <c r="Q26" i="8" s="1"/>
  <c r="Q11" i="8" s="1"/>
  <c r="N11" i="8"/>
  <c r="O11" i="8" l="1"/>
  <c r="P11" i="8"/>
</calcChain>
</file>

<file path=xl/sharedStrings.xml><?xml version="1.0" encoding="utf-8"?>
<sst xmlns="http://schemas.openxmlformats.org/spreadsheetml/2006/main" count="273" uniqueCount="127">
  <si>
    <t>код строки</t>
  </si>
  <si>
    <t xml:space="preserve">Правовое основание финансового обеспечения и расходования средств (нормативные правовые акты, договоры, соглашения)
</t>
  </si>
  <si>
    <t xml:space="preserve">Российской Федерации
субъекта Российской Федерации
</t>
  </si>
  <si>
    <t>Республики Башкортостан</t>
  </si>
  <si>
    <t>муниципального образования</t>
  </si>
  <si>
    <t xml:space="preserve">Код расхода по БК
</t>
  </si>
  <si>
    <t xml:space="preserve">Объем средств на исполнение расходного обязательства
</t>
  </si>
  <si>
    <t>раздел</t>
  </si>
  <si>
    <t>подраздел</t>
  </si>
  <si>
    <t xml:space="preserve">плановый период
</t>
  </si>
  <si>
    <t xml:space="preserve">Наименование расходного обязательства, вопроса местного значения, полномочия, права муниципального образования
</t>
  </si>
  <si>
    <t xml:space="preserve">наименование, номер и дата
</t>
  </si>
  <si>
    <t>наименование, номер и дата</t>
  </si>
  <si>
    <t xml:space="preserve">номер статьи (подстатьи), пункта (подпункта)
</t>
  </si>
  <si>
    <t>номер статьи (подстатьи), пункта (подпункта)</t>
  </si>
  <si>
    <t xml:space="preserve">дата вступления в силу, срок действия
</t>
  </si>
  <si>
    <t>дата вступления в силу, срок действия</t>
  </si>
  <si>
    <t>х</t>
  </si>
  <si>
    <t>(подпись)</t>
  </si>
  <si>
    <t>Исполнитель</t>
  </si>
  <si>
    <t>Главный бухгалтер</t>
  </si>
  <si>
    <t xml:space="preserve">Руководитель 
финансового органа </t>
  </si>
  <si>
    <t>Единица измерения: тыс. руб. (с точностью до первого десятичного знака)</t>
  </si>
  <si>
    <t xml:space="preserve">  (должность)  </t>
  </si>
  <si>
    <t>(фамилия, инициалы)</t>
  </si>
  <si>
    <t xml:space="preserve">Федеральный закон от 06.10.2003 № 131-ФЗ "Об общих принципах организации местного самоуправления в Российской Федерации".
</t>
  </si>
  <si>
    <t xml:space="preserve">08.10.2003-01.01.2999
</t>
  </si>
  <si>
    <t>0800</t>
  </si>
  <si>
    <t>0500</t>
  </si>
  <si>
    <t>0503</t>
  </si>
  <si>
    <t>0400</t>
  </si>
  <si>
    <t>0412</t>
  </si>
  <si>
    <t>0100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</si>
  <si>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</si>
  <si>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1200</t>
  </si>
  <si>
    <t>1202</t>
  </si>
  <si>
    <t>в целом</t>
  </si>
  <si>
    <t>01.01.2006-01.01.2999</t>
  </si>
  <si>
    <t>0501</t>
  </si>
  <si>
    <t>по плану</t>
  </si>
  <si>
    <t>по факту исполнения</t>
  </si>
  <si>
    <t>0409</t>
  </si>
  <si>
    <t>2022 г.</t>
  </si>
  <si>
    <t>Условно утвержденные расходы на первый и второй годы планового периода в соответствии с решением о местном бюджете</t>
  </si>
  <si>
    <t>владение, пользование и распоряжение имуществом, находящимся в муниципальной собственности городского поселения</t>
  </si>
  <si>
    <t xml:space="preserve"> подп.3 п.1 ст.14
</t>
  </si>
  <si>
    <t>1. Устав городского поселения;                                                                                                                            2. Положение о бюджетном процессе в городском поселении;                                                                                                   3. Муниципальная программа "Модернизация и реформирование жилищно-коммунального хозяйства городского поселения город Мелеуз муниципального района Мелеузовский район Республики Башкортостан"</t>
  </si>
  <si>
    <t>пп.3 п.1 ст.4</t>
  </si>
  <si>
    <t>01.01.2006-01.01.2099</t>
  </si>
  <si>
    <t>0113</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</si>
  <si>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жилищного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t>
  </si>
  <si>
    <t xml:space="preserve"> пп.5 п.1 ст.14
</t>
  </si>
  <si>
    <t>1. Устав городского поселения;                                                                                                                            2. Положение о бюджетном процессе в городском поселении;                                                                                                   3. Муниципальная программа "Дороги городского поселения город Мелеуз муниципального района Мелеузовский район Республики Башкортостан"</t>
  </si>
  <si>
    <t>пп.5 п.1 ст.4</t>
  </si>
  <si>
    <t>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</si>
  <si>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 xml:space="preserve">Федеральный закон от 06.10.2003 № 131-ФЗ "Об общих принципах организации местного самоуправления в Российской Федерации".
Федеральный закон от 21.07.2007 № 185-ФЗ "О Фонде содействия реформированию жилищно-коммунального хозяйства".
</t>
  </si>
  <si>
    <t xml:space="preserve"> пп.6 п.1 ст.14
 ч.1 ст.18
</t>
  </si>
  <si>
    <t xml:space="preserve">08.10.2003-01.01.2999
07.08.2007-01.01.2999
</t>
  </si>
  <si>
    <t>пп.6 п.1 ст.4</t>
  </si>
  <si>
    <t>создание условий для организации досуга и обеспечения жителей городского поселения услугами организаций культуры</t>
  </si>
  <si>
    <t xml:space="preserve"> пп.12 п.1 ст.14
</t>
  </si>
  <si>
    <t>1. Устав городского поселения;                                                                                                                            2. Положение о бюджетном процессе в городском поселении;                                                                                                   3. Муниципальная программа "Развитие культуры в городском поселении город Мелеуз муниципального района Мелеузовский район Республики Башкортостан"</t>
  </si>
  <si>
    <t>пп.12 п.1 ст.4</t>
  </si>
  <si>
    <t>0801</t>
  </si>
  <si>
    <t xml:space="preserve"> пп.19 п.1 ст.14
</t>
  </si>
  <si>
    <t>1. Устав городского поселения;                                                                                                                            2. Положение о бюджетном процессе в городском поселении;                                                                                                   3. Муниципальная программа "Благоустройство территории городского поселения город Мелеуз муниципального района Мелеузовский район Республики Башкортостан"</t>
  </si>
  <si>
    <t>пп.18 п.1 ст.4</t>
  </si>
  <si>
    <t xml:space="preserve"> пп.20 п.1 ст.14
</t>
  </si>
  <si>
    <t>пп.19 п.1 ст.4</t>
  </si>
  <si>
    <t>организация ритуальных услуг и содержание мест захоронения</t>
  </si>
  <si>
    <t xml:space="preserve"> пп.22 п.1 ст.14
</t>
  </si>
  <si>
    <t>пп.21 п.1 ст.4</t>
  </si>
  <si>
    <t>0505</t>
  </si>
  <si>
    <t>участие в организации деяельности по сбору (в том числе раздельному сбору) и транспортированию твердых коммунальных отходов</t>
  </si>
  <si>
    <t xml:space="preserve"> пп.14 п.1 ст.15
</t>
  </si>
  <si>
    <t>0600</t>
  </si>
  <si>
    <t>0605</t>
  </si>
  <si>
    <t xml:space="preserve"> ст. 19 п. 5 аб 2, п.9 ст.34
</t>
  </si>
  <si>
    <t>1. Устав городского поселения;                                                                                                                            2. Положение о бюджетном процессе в городском поселении;                                                                                                   3. Муниципальная программа "Развитие муниципальной службы в городском поселении город Мелеуз муниципального района Мелеузовский район Республики Башкортостан"</t>
  </si>
  <si>
    <t>ст.34</t>
  </si>
  <si>
    <t xml:space="preserve">0100 </t>
  </si>
  <si>
    <t xml:space="preserve">0104  </t>
  </si>
  <si>
    <t xml:space="preserve"> пп. 7 п.1 ст.17
</t>
  </si>
  <si>
    <t>пп.7 п.1 ст.5</t>
  </si>
  <si>
    <t xml:space="preserve"> п.4,21 ст.15
</t>
  </si>
  <si>
    <t>1. Соглашение между органами местного самоуправления муниципального района и городского поселения                                                                                                                         2. Положение о бюджетном процессе в городском поселении;                                                                                                   3. Муниципальная программа "Развитие муниципальной службы в городском поселении город Мелеуз муниципального района Мелеузовский район Республики Башкортостан"</t>
  </si>
  <si>
    <t>01.01.2018-31.12.2018</t>
  </si>
  <si>
    <t>обеспечение условий для развития на территории городского поселения физической культуры, школьного спорта и массового спорта</t>
  </si>
  <si>
    <t>п.1,пп14 ст.14</t>
  </si>
  <si>
    <t>п.1,пп21 ст.14</t>
  </si>
  <si>
    <t>Заместитель главы Администрации-начальник финансового управления</t>
  </si>
  <si>
    <t>Г.Н. Гончаренко</t>
  </si>
  <si>
    <t xml:space="preserve">Начальник инспекции по бюджету </t>
  </si>
  <si>
    <t>Г.Ф. Тагирова</t>
  </si>
  <si>
    <t>А.Р. Альмухаметова</t>
  </si>
  <si>
    <t>"___" ___________ 20__ г.</t>
  </si>
  <si>
    <t>А.Ф.Валитова</t>
  </si>
  <si>
    <t>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</si>
  <si>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</si>
  <si>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</si>
  <si>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</si>
  <si>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</si>
  <si>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МБТ из бюджета городского поселения на формирование районного фонда финансовой поддержки для распределения между бюджетами поселений</t>
  </si>
  <si>
    <t>9900</t>
  </si>
  <si>
    <t>9999</t>
  </si>
  <si>
    <t>1400</t>
  </si>
  <si>
    <t>1403</t>
  </si>
  <si>
    <t>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</si>
  <si>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отчетный 2019 г.</t>
  </si>
  <si>
    <t xml:space="preserve">текущий 2020 г.
</t>
  </si>
  <si>
    <t xml:space="preserve">очередной 2021 г.
</t>
  </si>
  <si>
    <t>2023 г.</t>
  </si>
  <si>
    <t xml:space="preserve"> </t>
  </si>
  <si>
    <t>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</si>
  <si>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1.1.по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</si>
  <si>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2.Расходные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</si>
  <si>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3.Расходные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</si>
  <si>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3.1.по предоставлению иных межбюджетных трансфертов, всего</t>
  </si>
  <si>
    <t>3.1.1.в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</si>
  <si>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3.1.2.в иных случаях, не связанных с заключением соглашений, всего</t>
  </si>
  <si>
    <t xml:space="preserve">СВОД РЕЕСТРОВ РАСХОДНЫХ ОБЯЗАТЕЛЬСТВ ГОРОДСКИХ ПОСЕЛЕНИЙ МУНИЦИПАЛЬНОГО РАЙОНА МЕЛЕУЗОВСКИЙ РАЙОН РЕСПУБЛИКИ БАШКОРТОСТАН
на 1 января 2020 года
</t>
  </si>
  <si>
    <t>Бюджетный кодекс Российской Федерации от 31.07.1998 №145-ФЗ</t>
  </si>
  <si>
    <t>Ст.184</t>
  </si>
  <si>
    <t>Решение совета "Об утверждении порядка предоставления иных межбюджетных трансфертов из бюджета городского поселения город Мелеуз муниципального района Мелеузовский район Республики Башкортостан"</t>
  </si>
  <si>
    <t>ведущий экономист бюджетного отдела</t>
  </si>
  <si>
    <t>Приложение № 2
к Положению о ведении реестра расходных обязательств муниципального района Мелеузовский район Республики Башкортостан и составлении консолидированного реестра расходных обязательств муниципального района Мелеузовский район Республики Башкортостан</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</si>
  <si>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Городских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</si>
</sst>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sz val="10"/>
      <color theme="1"/>
      <name val="Times New Roman"/>
      <family val="1"/>
      <charset val="204"/>
    </font>
    <font>
      <b/>
      <sz val="12"/>
      <color theme="1"/>
      <name val="Times New Roman"/>
      <family val="1"/>
      <charset val="204"/>
    </font>
    <font>
      <sz val="12"/>
      <name val="Times New Roman"/>
      <family val="1"/>
      <charset val="204"/>
    </font>
    <font>
      <sz val="12"/>
      <color indexed="8"/>
      <name val="Times New Roman"/>
      <family val="1"/>
      <charset val="204"/>
    </font>
    <font>
      <b/>
      <sz val="11"/>
      <color theme="1"/>
      <name val="Calibri"/>
      <family val="2"/>
      <charset val="204"/>
      <scheme val="minor"/>
    </font>
    <font>
      <sz val="10"/>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61">
    <xf numFmtId="0" fontId="0" fillId="0" borderId="0" xfId="0"/>
    <xf numFmtId="0" fontId="2"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xf>
    <xf numFmtId="0" fontId="7" fillId="2" borderId="0" xfId="0" applyFont="1" applyFill="1"/>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center" vertical="top"/>
    </xf>
    <xf numFmtId="0" fontId="0" fillId="2" borderId="0" xfId="0" applyFill="1"/>
    <xf numFmtId="0" fontId="5" fillId="2" borderId="1" xfId="0" applyFont="1" applyFill="1" applyBorder="1" applyAlignment="1">
      <alignment horizontal="left" vertical="top" wrapText="1"/>
    </xf>
    <xf numFmtId="0" fontId="5" fillId="2" borderId="5" xfId="0" applyFont="1" applyFill="1" applyBorder="1" applyAlignment="1">
      <alignment vertical="top" wrapText="1"/>
    </xf>
    <xf numFmtId="49" fontId="2" fillId="2" borderId="1" xfId="0" applyNumberFormat="1" applyFont="1" applyFill="1" applyBorder="1" applyAlignment="1">
      <alignment vertical="top" wrapText="1"/>
    </xf>
    <xf numFmtId="0" fontId="2" fillId="2" borderId="0" xfId="0" applyFont="1" applyFill="1"/>
    <xf numFmtId="0" fontId="3" fillId="2" borderId="0" xfId="0" applyFont="1" applyFill="1"/>
    <xf numFmtId="0" fontId="3" fillId="2" borderId="13" xfId="0" applyFont="1" applyFill="1" applyBorder="1"/>
    <xf numFmtId="0" fontId="2" fillId="2" borderId="13" xfId="0" applyFont="1" applyFill="1" applyBorder="1"/>
    <xf numFmtId="0" fontId="8" fillId="2" borderId="0" xfId="0" applyFont="1" applyFill="1"/>
    <xf numFmtId="0" fontId="3" fillId="2" borderId="0" xfId="0" applyFont="1" applyFill="1" applyAlignment="1">
      <alignment horizontal="center"/>
    </xf>
    <xf numFmtId="0" fontId="3" fillId="2" borderId="13" xfId="0" applyFont="1" applyFill="1" applyBorder="1" applyAlignment="1">
      <alignment horizontal="right"/>
    </xf>
    <xf numFmtId="0" fontId="2" fillId="2" borderId="0" xfId="0" applyFont="1" applyFill="1" applyAlignment="1">
      <alignment vertical="top" wrapText="1"/>
    </xf>
    <xf numFmtId="0" fontId="4" fillId="2" borderId="0" xfId="0" applyFont="1" applyFill="1" applyAlignment="1">
      <alignment horizontal="center" vertical="top" wrapText="1"/>
    </xf>
    <xf numFmtId="0" fontId="2" fillId="2" borderId="0" xfId="0" applyFont="1" applyFill="1" applyAlignment="1">
      <alignment horizontal="center" vertical="top" wrapText="1"/>
    </xf>
    <xf numFmtId="0" fontId="1" fillId="2" borderId="0" xfId="0" applyFont="1" applyFill="1" applyAlignment="1">
      <alignment vertical="top" wrapText="1"/>
    </xf>
    <xf numFmtId="0" fontId="1" fillId="2" borderId="0" xfId="0" applyFont="1" applyFill="1"/>
    <xf numFmtId="0" fontId="2" fillId="2" borderId="4" xfId="0" applyFont="1" applyFill="1" applyBorder="1" applyAlignment="1">
      <alignment horizontal="center" vertical="top"/>
    </xf>
    <xf numFmtId="0" fontId="2" fillId="2" borderId="4" xfId="0" applyFont="1" applyFill="1" applyBorder="1" applyAlignment="1">
      <alignment horizontal="center" vertical="top" wrapText="1"/>
    </xf>
    <xf numFmtId="0" fontId="2" fillId="2" borderId="5" xfId="0" applyFont="1" applyFill="1" applyBorder="1" applyAlignment="1">
      <alignment horizontal="center"/>
    </xf>
    <xf numFmtId="0" fontId="2" fillId="2" borderId="1" xfId="0" applyFont="1" applyFill="1" applyBorder="1" applyAlignment="1">
      <alignment horizontal="center"/>
    </xf>
    <xf numFmtId="164" fontId="4" fillId="2" borderId="1" xfId="0" applyNumberFormat="1" applyFont="1" applyFill="1" applyBorder="1" applyAlignment="1">
      <alignment vertical="top" wrapText="1"/>
    </xf>
    <xf numFmtId="164" fontId="2" fillId="2" borderId="1" xfId="0" applyNumberFormat="1" applyFont="1" applyFill="1" applyBorder="1" applyAlignment="1">
      <alignment vertical="top" wrapText="1"/>
    </xf>
    <xf numFmtId="0" fontId="5" fillId="2" borderId="1" xfId="0" applyNumberFormat="1" applyFont="1" applyFill="1" applyBorder="1" applyAlignment="1" applyProtection="1">
      <alignment vertical="top" wrapText="1"/>
    </xf>
    <xf numFmtId="0" fontId="6" fillId="2" borderId="1" xfId="0" applyNumberFormat="1" applyFont="1" applyFill="1" applyBorder="1" applyAlignment="1" applyProtection="1">
      <alignment horizontal="left" vertical="top" wrapText="1"/>
      <protection locked="0"/>
    </xf>
    <xf numFmtId="164" fontId="2" fillId="2" borderId="1" xfId="0" applyNumberFormat="1" applyFont="1" applyFill="1" applyBorder="1" applyAlignment="1">
      <alignment horizontal="left" vertical="top"/>
    </xf>
    <xf numFmtId="164" fontId="2" fillId="2" borderId="1" xfId="0" applyNumberFormat="1" applyFont="1" applyFill="1" applyBorder="1" applyAlignment="1">
      <alignment horizontal="left" vertical="top" wrapText="1"/>
    </xf>
    <xf numFmtId="0" fontId="0" fillId="2" borderId="0" xfId="0" applyFill="1" applyAlignment="1">
      <alignment wrapText="1"/>
    </xf>
    <xf numFmtId="0" fontId="0" fillId="0" borderId="0" xfId="0" applyAlignment="1">
      <alignment wrapText="1"/>
    </xf>
    <xf numFmtId="0" fontId="2" fillId="2" borderId="8" xfId="0" applyFont="1" applyFill="1" applyBorder="1" applyAlignment="1">
      <alignment horizontal="center" vertical="top" wrapText="1"/>
    </xf>
    <xf numFmtId="0" fontId="0" fillId="2" borderId="14" xfId="0" applyFill="1" applyBorder="1" applyAlignment="1">
      <alignment horizontal="center" vertical="top"/>
    </xf>
    <xf numFmtId="0" fontId="0" fillId="2" borderId="9" xfId="0" applyFill="1" applyBorder="1" applyAlignment="1">
      <alignment horizontal="center" vertical="top"/>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xf>
    <xf numFmtId="0" fontId="2" fillId="2" borderId="7" xfId="0" applyFont="1" applyFill="1" applyBorder="1" applyAlignment="1">
      <alignment horizontal="center" vertical="top"/>
    </xf>
    <xf numFmtId="0" fontId="2" fillId="2" borderId="5" xfId="0" applyFont="1" applyFill="1" applyBorder="1" applyAlignment="1">
      <alignment horizontal="center" vertical="top"/>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1" xfId="0" applyFont="1" applyFill="1" applyBorder="1" applyAlignment="1">
      <alignment horizontal="center" vertical="top"/>
    </xf>
    <xf numFmtId="0" fontId="0" fillId="2" borderId="1" xfId="0" applyFill="1" applyBorder="1" applyAlignment="1">
      <alignment horizontal="center" vertical="top"/>
    </xf>
    <xf numFmtId="0" fontId="2" fillId="2" borderId="2"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0" xfId="0" applyFont="1" applyFill="1" applyAlignment="1">
      <alignment horizontal="left"/>
    </xf>
    <xf numFmtId="0" fontId="4" fillId="2" borderId="0" xfId="0" applyFont="1" applyFill="1" applyAlignment="1">
      <alignment horizontal="center" vertical="top" wrapText="1"/>
    </xf>
    <xf numFmtId="0" fontId="2" fillId="2" borderId="12"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9" xfId="0" applyFont="1" applyFill="1" applyBorder="1" applyAlignment="1">
      <alignment horizontal="center" vertical="top"/>
    </xf>
    <xf numFmtId="0" fontId="2" fillId="2" borderId="10" xfId="0" applyFont="1" applyFill="1" applyBorder="1" applyAlignment="1">
      <alignment horizontal="center" vertical="top"/>
    </xf>
    <xf numFmtId="0" fontId="2" fillId="2" borderId="11" xfId="0" applyFont="1" applyFill="1" applyBorder="1" applyAlignment="1">
      <alignment horizontal="center" vertical="top"/>
    </xf>
    <xf numFmtId="0" fontId="2" fillId="2" borderId="0" xfId="0" applyFont="1" applyFill="1" applyAlignment="1">
      <alignment horizontal="left" vertical="top" wrapText="1"/>
    </xf>
    <xf numFmtId="0" fontId="2" fillId="2" borderId="0" xfId="0" applyFont="1" applyFill="1" applyAlignment="1">
      <alignment horizontal="lef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9"/>
  <sheetViews>
    <sheetView tabSelected="1" topLeftCell="A34" zoomScale="70" zoomScaleNormal="70" workbookViewId="0">
      <selection activeCell="A20" sqref="A20"/>
    </sheetView>
  </sheetViews>
  <sheetFormatPr defaultColWidth="8.85546875" defaultRowHeight="15" x14ac:dyDescent="0.25"/>
  <cols>
    <col min="1" max="1" width="53.5703125" style="9" customWidth="1"/>
    <col min="2" max="2" width="8" style="9" customWidth="1"/>
    <col min="3" max="3" width="31.28515625" style="9" customWidth="1"/>
    <col min="4" max="4" width="13.7109375" style="9" customWidth="1"/>
    <col min="5" max="5" width="13.28515625" style="9" customWidth="1"/>
    <col min="6" max="6" width="15.5703125" style="9" customWidth="1"/>
    <col min="7" max="7" width="13.5703125" style="9" customWidth="1"/>
    <col min="8" max="8" width="13.28515625" style="9" customWidth="1"/>
    <col min="9" max="9" width="48.5703125" style="9" customWidth="1"/>
    <col min="10" max="10" width="13.7109375" style="9" customWidth="1"/>
    <col min="11" max="11" width="13.28515625" style="9" customWidth="1"/>
    <col min="12" max="16" width="11" style="9" customWidth="1"/>
    <col min="17" max="17" width="11.28515625" style="9" customWidth="1"/>
    <col min="18" max="18" width="12.5703125" style="9" customWidth="1"/>
    <col min="19" max="19" width="11.5703125" style="9" customWidth="1"/>
    <col min="20" max="16384" width="8.85546875" style="9"/>
  </cols>
  <sheetData>
    <row r="1" spans="1:19" ht="138" customHeight="1" x14ac:dyDescent="0.25">
      <c r="P1" s="35" t="s">
        <v>125</v>
      </c>
      <c r="Q1" s="36"/>
      <c r="R1" s="36"/>
      <c r="S1" s="36"/>
    </row>
    <row r="3" spans="1:19" ht="39" customHeight="1" x14ac:dyDescent="0.25">
      <c r="A3" s="13"/>
      <c r="B3" s="20"/>
      <c r="C3" s="52" t="s">
        <v>120</v>
      </c>
      <c r="D3" s="52"/>
      <c r="E3" s="52"/>
      <c r="F3" s="52"/>
      <c r="G3" s="52"/>
      <c r="H3" s="52"/>
      <c r="I3" s="52"/>
      <c r="J3" s="52"/>
      <c r="K3" s="52"/>
      <c r="L3" s="52"/>
      <c r="M3" s="52"/>
      <c r="N3" s="21"/>
      <c r="O3" s="21"/>
      <c r="P3" s="21"/>
      <c r="Q3" s="20"/>
      <c r="R3" s="20"/>
      <c r="S3" s="13"/>
    </row>
    <row r="4" spans="1:19" ht="15.75" customHeight="1" x14ac:dyDescent="0.25">
      <c r="A4" s="13"/>
      <c r="B4" s="20"/>
      <c r="C4" s="22"/>
      <c r="D4" s="22"/>
      <c r="E4" s="22"/>
      <c r="F4" s="22"/>
      <c r="G4" s="22"/>
      <c r="H4" s="22"/>
      <c r="I4" s="22"/>
      <c r="J4" s="22"/>
      <c r="K4" s="23"/>
      <c r="L4" s="23"/>
      <c r="M4" s="22"/>
      <c r="N4" s="22"/>
      <c r="O4" s="22"/>
      <c r="P4" s="22"/>
      <c r="Q4" s="20"/>
      <c r="R4" s="20"/>
      <c r="S4" s="13"/>
    </row>
    <row r="5" spans="1:19" ht="15.75" customHeight="1" x14ac:dyDescent="0.25">
      <c r="B5" s="13"/>
      <c r="C5" s="13"/>
      <c r="D5" s="13"/>
      <c r="E5" s="13"/>
      <c r="F5" s="24"/>
      <c r="G5" s="24"/>
      <c r="H5" s="24"/>
      <c r="I5" s="24"/>
      <c r="J5" s="24"/>
      <c r="K5" s="24"/>
      <c r="L5" s="24"/>
      <c r="M5" s="22"/>
      <c r="N5" s="22"/>
      <c r="O5" s="22"/>
      <c r="P5" s="22"/>
      <c r="Q5" s="20"/>
      <c r="R5" s="20"/>
      <c r="S5" s="13"/>
    </row>
    <row r="6" spans="1:19" ht="15.75" x14ac:dyDescent="0.25">
      <c r="A6" s="13" t="s">
        <v>22</v>
      </c>
      <c r="B6" s="13"/>
      <c r="C6" s="13"/>
      <c r="D6" s="13"/>
      <c r="E6" s="13"/>
      <c r="F6" s="24"/>
      <c r="G6" s="24"/>
      <c r="H6" s="24"/>
      <c r="I6" s="24"/>
      <c r="J6" s="24"/>
      <c r="K6" s="24"/>
      <c r="L6" s="24"/>
      <c r="M6" s="13"/>
      <c r="N6" s="13"/>
      <c r="O6" s="13"/>
      <c r="P6" s="13"/>
      <c r="Q6" s="13"/>
      <c r="R6" s="13"/>
      <c r="S6" s="13"/>
    </row>
    <row r="7" spans="1:19" ht="20.45" customHeight="1" x14ac:dyDescent="0.25">
      <c r="A7" s="37" t="s">
        <v>10</v>
      </c>
      <c r="B7" s="49" t="s">
        <v>0</v>
      </c>
      <c r="C7" s="40" t="s">
        <v>1</v>
      </c>
      <c r="D7" s="41"/>
      <c r="E7" s="41"/>
      <c r="F7" s="41"/>
      <c r="G7" s="41"/>
      <c r="H7" s="41"/>
      <c r="I7" s="41"/>
      <c r="J7" s="41"/>
      <c r="K7" s="42"/>
      <c r="L7" s="37" t="s">
        <v>5</v>
      </c>
      <c r="M7" s="56"/>
      <c r="N7" s="37" t="s">
        <v>6</v>
      </c>
      <c r="O7" s="38"/>
      <c r="P7" s="38"/>
      <c r="Q7" s="38"/>
      <c r="R7" s="38"/>
      <c r="S7" s="39"/>
    </row>
    <row r="8" spans="1:19" ht="15.75" customHeight="1" x14ac:dyDescent="0.25">
      <c r="A8" s="53"/>
      <c r="B8" s="55"/>
      <c r="C8" s="40" t="s">
        <v>2</v>
      </c>
      <c r="D8" s="41"/>
      <c r="E8" s="42"/>
      <c r="F8" s="43" t="s">
        <v>3</v>
      </c>
      <c r="G8" s="41"/>
      <c r="H8" s="42"/>
      <c r="I8" s="44" t="s">
        <v>4</v>
      </c>
      <c r="J8" s="45"/>
      <c r="K8" s="46"/>
      <c r="L8" s="57"/>
      <c r="M8" s="58"/>
      <c r="N8" s="47" t="s">
        <v>108</v>
      </c>
      <c r="O8" s="48"/>
      <c r="P8" s="49" t="s">
        <v>109</v>
      </c>
      <c r="Q8" s="49" t="s">
        <v>110</v>
      </c>
      <c r="R8" s="40" t="s">
        <v>9</v>
      </c>
      <c r="S8" s="42"/>
    </row>
    <row r="9" spans="1:19" ht="68.25" customHeight="1" x14ac:dyDescent="0.25">
      <c r="A9" s="54"/>
      <c r="B9" s="50"/>
      <c r="C9" s="7" t="s">
        <v>11</v>
      </c>
      <c r="D9" s="7" t="s">
        <v>13</v>
      </c>
      <c r="E9" s="7" t="s">
        <v>15</v>
      </c>
      <c r="F9" s="7" t="s">
        <v>12</v>
      </c>
      <c r="G9" s="7" t="s">
        <v>14</v>
      </c>
      <c r="H9" s="7" t="s">
        <v>16</v>
      </c>
      <c r="I9" s="7" t="s">
        <v>12</v>
      </c>
      <c r="J9" s="7" t="s">
        <v>14</v>
      </c>
      <c r="K9" s="7" t="s">
        <v>16</v>
      </c>
      <c r="L9" s="8" t="s">
        <v>7</v>
      </c>
      <c r="M9" s="8" t="s">
        <v>8</v>
      </c>
      <c r="N9" s="25" t="s">
        <v>39</v>
      </c>
      <c r="O9" s="26" t="s">
        <v>40</v>
      </c>
      <c r="P9" s="50"/>
      <c r="Q9" s="50"/>
      <c r="R9" s="8" t="s">
        <v>42</v>
      </c>
      <c r="S9" s="8" t="s">
        <v>111</v>
      </c>
    </row>
    <row r="10" spans="1:19" ht="15.75" x14ac:dyDescent="0.25">
      <c r="A10" s="27">
        <v>1</v>
      </c>
      <c r="B10" s="28">
        <v>2</v>
      </c>
      <c r="C10" s="28">
        <v>3</v>
      </c>
      <c r="D10" s="28">
        <v>4</v>
      </c>
      <c r="E10" s="28">
        <v>5</v>
      </c>
      <c r="F10" s="28">
        <v>6</v>
      </c>
      <c r="G10" s="28">
        <v>7</v>
      </c>
      <c r="H10" s="28">
        <v>8</v>
      </c>
      <c r="I10" s="28">
        <v>9</v>
      </c>
      <c r="J10" s="28">
        <v>10</v>
      </c>
      <c r="K10" s="28">
        <v>11</v>
      </c>
      <c r="L10" s="28">
        <v>12</v>
      </c>
      <c r="M10" s="28">
        <v>13</v>
      </c>
      <c r="N10" s="28">
        <v>14</v>
      </c>
      <c r="O10" s="28">
        <v>15</v>
      </c>
      <c r="P10" s="28">
        <v>16</v>
      </c>
      <c r="Q10" s="28">
        <v>17</v>
      </c>
      <c r="R10" s="28">
        <v>18</v>
      </c>
      <c r="S10" s="28">
        <v>19</v>
      </c>
    </row>
    <row r="11" spans="1:19" s="5" customFormat="1" ht="78.75" customHeight="1" x14ac:dyDescent="0.25">
      <c r="A11" s="3" t="s">
        <v>107</v>
      </c>
      <c r="B11" s="4">
        <v>5000</v>
      </c>
      <c r="C11" s="4" t="s">
        <v>17</v>
      </c>
      <c r="D11" s="4" t="s">
        <v>17</v>
      </c>
      <c r="E11" s="4" t="s">
        <v>17</v>
      </c>
      <c r="F11" s="4" t="s">
        <v>17</v>
      </c>
      <c r="G11" s="4" t="s">
        <v>17</v>
      </c>
      <c r="H11" s="4" t="s">
        <v>17</v>
      </c>
      <c r="I11" s="4" t="s">
        <v>17</v>
      </c>
      <c r="J11" s="4" t="s">
        <v>17</v>
      </c>
      <c r="K11" s="4" t="s">
        <v>17</v>
      </c>
      <c r="L11" s="4" t="s">
        <v>17</v>
      </c>
      <c r="M11" s="4" t="s">
        <v>17</v>
      </c>
      <c r="N11" s="29">
        <f>N12+N26+N22</f>
        <v>305470.58785999997</v>
      </c>
      <c r="O11" s="29">
        <f>O12+O27+O22</f>
        <v>290082.06765100005</v>
      </c>
      <c r="P11" s="29">
        <f t="shared" ref="P11" si="0">P12+P27+P22</f>
        <v>220491.3</v>
      </c>
      <c r="Q11" s="29">
        <f>Q12+Q22+Q26+Q34</f>
        <v>206020.7</v>
      </c>
      <c r="R11" s="29">
        <f t="shared" ref="R11:S11" si="1">R12+R22+R26+R34</f>
        <v>213197.4</v>
      </c>
      <c r="S11" s="29">
        <f t="shared" si="1"/>
        <v>213197.4</v>
      </c>
    </row>
    <row r="12" spans="1:19" ht="94.5" customHeight="1" x14ac:dyDescent="0.25">
      <c r="A12" s="6" t="s">
        <v>113</v>
      </c>
      <c r="B12" s="8">
        <v>5001</v>
      </c>
      <c r="C12" s="8" t="s">
        <v>17</v>
      </c>
      <c r="D12" s="8" t="s">
        <v>17</v>
      </c>
      <c r="E12" s="8" t="s">
        <v>17</v>
      </c>
      <c r="F12" s="8" t="s">
        <v>17</v>
      </c>
      <c r="G12" s="8" t="s">
        <v>17</v>
      </c>
      <c r="H12" s="8" t="s">
        <v>17</v>
      </c>
      <c r="I12" s="8" t="s">
        <v>17</v>
      </c>
      <c r="J12" s="8" t="s">
        <v>17</v>
      </c>
      <c r="K12" s="8" t="s">
        <v>17</v>
      </c>
      <c r="L12" s="8" t="s">
        <v>17</v>
      </c>
      <c r="M12" s="8" t="s">
        <v>17</v>
      </c>
      <c r="N12" s="30">
        <f>N13</f>
        <v>260973.02612999998</v>
      </c>
      <c r="O12" s="30">
        <f t="shared" ref="O12:S12" si="2">O13</f>
        <v>246611.35207100006</v>
      </c>
      <c r="P12" s="30">
        <f t="shared" si="2"/>
        <v>203415.3</v>
      </c>
      <c r="Q12" s="30">
        <f t="shared" si="2"/>
        <v>185015.7</v>
      </c>
      <c r="R12" s="30">
        <f t="shared" si="2"/>
        <v>187977.4</v>
      </c>
      <c r="S12" s="30">
        <f t="shared" si="2"/>
        <v>187977.4</v>
      </c>
    </row>
    <row r="13" spans="1:19" ht="86.25" customHeight="1" x14ac:dyDescent="0.25">
      <c r="A13" s="6" t="s">
        <v>114</v>
      </c>
      <c r="B13" s="8">
        <v>5002</v>
      </c>
      <c r="C13" s="8" t="s">
        <v>17</v>
      </c>
      <c r="D13" s="8" t="s">
        <v>17</v>
      </c>
      <c r="E13" s="8" t="s">
        <v>17</v>
      </c>
      <c r="F13" s="8" t="s">
        <v>17</v>
      </c>
      <c r="G13" s="8" t="s">
        <v>17</v>
      </c>
      <c r="H13" s="8" t="s">
        <v>17</v>
      </c>
      <c r="I13" s="8" t="s">
        <v>17</v>
      </c>
      <c r="J13" s="8" t="s">
        <v>17</v>
      </c>
      <c r="K13" s="8" t="s">
        <v>17</v>
      </c>
      <c r="L13" s="8" t="s">
        <v>17</v>
      </c>
      <c r="M13" s="8" t="s">
        <v>17</v>
      </c>
      <c r="N13" s="30">
        <f>SUM(N14:N21)</f>
        <v>260973.02612999998</v>
      </c>
      <c r="O13" s="30">
        <f t="shared" ref="O13:S13" si="3">SUM(O14:O21)</f>
        <v>246611.35207100006</v>
      </c>
      <c r="P13" s="30">
        <f t="shared" si="3"/>
        <v>203415.3</v>
      </c>
      <c r="Q13" s="30">
        <f t="shared" si="3"/>
        <v>185015.7</v>
      </c>
      <c r="R13" s="30">
        <f t="shared" si="3"/>
        <v>187977.4</v>
      </c>
      <c r="S13" s="30">
        <f t="shared" si="3"/>
        <v>187977.4</v>
      </c>
    </row>
    <row r="14" spans="1:19" ht="132" customHeight="1" x14ac:dyDescent="0.25">
      <c r="A14" s="31" t="s">
        <v>44</v>
      </c>
      <c r="B14" s="7">
        <v>5005</v>
      </c>
      <c r="C14" s="10" t="s">
        <v>25</v>
      </c>
      <c r="D14" s="10" t="s">
        <v>45</v>
      </c>
      <c r="E14" s="10" t="s">
        <v>26</v>
      </c>
      <c r="F14" s="10"/>
      <c r="G14" s="10"/>
      <c r="H14" s="10"/>
      <c r="I14" s="11" t="s">
        <v>46</v>
      </c>
      <c r="J14" s="32" t="s">
        <v>47</v>
      </c>
      <c r="K14" s="32" t="s">
        <v>48</v>
      </c>
      <c r="L14" s="12" t="s">
        <v>32</v>
      </c>
      <c r="M14" s="12" t="s">
        <v>49</v>
      </c>
      <c r="N14" s="30">
        <v>56</v>
      </c>
      <c r="O14" s="30">
        <v>56</v>
      </c>
      <c r="P14" s="30">
        <v>55</v>
      </c>
      <c r="Q14" s="33">
        <v>55</v>
      </c>
      <c r="R14" s="33">
        <v>55</v>
      </c>
      <c r="S14" s="33">
        <v>55</v>
      </c>
    </row>
    <row r="15" spans="1:19" ht="223.5" customHeight="1" x14ac:dyDescent="0.25">
      <c r="A15" s="31" t="s">
        <v>50</v>
      </c>
      <c r="B15" s="7">
        <v>5008</v>
      </c>
      <c r="C15" s="10" t="s">
        <v>25</v>
      </c>
      <c r="D15" s="10" t="s">
        <v>51</v>
      </c>
      <c r="E15" s="10" t="s">
        <v>26</v>
      </c>
      <c r="F15" s="10"/>
      <c r="G15" s="10"/>
      <c r="H15" s="10"/>
      <c r="I15" s="11" t="s">
        <v>52</v>
      </c>
      <c r="J15" s="32" t="s">
        <v>53</v>
      </c>
      <c r="K15" s="32" t="s">
        <v>48</v>
      </c>
      <c r="L15" s="12" t="s">
        <v>30</v>
      </c>
      <c r="M15" s="12" t="s">
        <v>41</v>
      </c>
      <c r="N15" s="30">
        <v>84765.5</v>
      </c>
      <c r="O15" s="30">
        <v>80665.485490000006</v>
      </c>
      <c r="P15" s="30">
        <v>51574</v>
      </c>
      <c r="Q15" s="34">
        <v>52068</v>
      </c>
      <c r="R15" s="34">
        <v>52213</v>
      </c>
      <c r="S15" s="33">
        <v>52213</v>
      </c>
    </row>
    <row r="16" spans="1:19" ht="202.5" customHeight="1" x14ac:dyDescent="0.25">
      <c r="A16" s="31" t="s">
        <v>54</v>
      </c>
      <c r="B16" s="7">
        <v>5009</v>
      </c>
      <c r="C16" s="10" t="s">
        <v>55</v>
      </c>
      <c r="D16" s="10" t="s">
        <v>56</v>
      </c>
      <c r="E16" s="10" t="s">
        <v>57</v>
      </c>
      <c r="F16" s="10"/>
      <c r="G16" s="10"/>
      <c r="H16" s="10"/>
      <c r="I16" s="11" t="s">
        <v>46</v>
      </c>
      <c r="J16" s="32" t="s">
        <v>58</v>
      </c>
      <c r="K16" s="32" t="s">
        <v>48</v>
      </c>
      <c r="L16" s="12" t="s">
        <v>28</v>
      </c>
      <c r="M16" s="12" t="s">
        <v>38</v>
      </c>
      <c r="N16" s="30">
        <v>5875.491</v>
      </c>
      <c r="O16" s="30">
        <v>4862.1614410000002</v>
      </c>
      <c r="P16" s="30">
        <v>4800</v>
      </c>
      <c r="Q16" s="34">
        <v>4800</v>
      </c>
      <c r="R16" s="34">
        <v>4800</v>
      </c>
      <c r="S16" s="33">
        <v>4800</v>
      </c>
    </row>
    <row r="17" spans="1:19" ht="136.5" customHeight="1" x14ac:dyDescent="0.25">
      <c r="A17" s="31" t="s">
        <v>59</v>
      </c>
      <c r="B17" s="7">
        <v>5021</v>
      </c>
      <c r="C17" s="10" t="s">
        <v>25</v>
      </c>
      <c r="D17" s="10" t="s">
        <v>60</v>
      </c>
      <c r="E17" s="10" t="s">
        <v>26</v>
      </c>
      <c r="F17" s="10"/>
      <c r="G17" s="10"/>
      <c r="H17" s="10"/>
      <c r="I17" s="11" t="s">
        <v>61</v>
      </c>
      <c r="J17" s="32" t="s">
        <v>62</v>
      </c>
      <c r="K17" s="32" t="s">
        <v>48</v>
      </c>
      <c r="L17" s="12" t="s">
        <v>27</v>
      </c>
      <c r="M17" s="12" t="s">
        <v>63</v>
      </c>
      <c r="N17" s="30">
        <v>46960.855000000003</v>
      </c>
      <c r="O17" s="30">
        <v>46252.318449999999</v>
      </c>
      <c r="P17" s="30">
        <v>38998.199999999997</v>
      </c>
      <c r="Q17" s="34">
        <v>39642</v>
      </c>
      <c r="R17" s="34">
        <v>40314</v>
      </c>
      <c r="S17" s="33">
        <v>40314</v>
      </c>
    </row>
    <row r="18" spans="1:19" ht="136.5" customHeight="1" x14ac:dyDescent="0.25">
      <c r="A18" s="31" t="s">
        <v>73</v>
      </c>
      <c r="B18" s="7">
        <v>5028</v>
      </c>
      <c r="C18" s="10" t="s">
        <v>25</v>
      </c>
      <c r="D18" s="10" t="s">
        <v>74</v>
      </c>
      <c r="E18" s="10" t="s">
        <v>26</v>
      </c>
      <c r="F18" s="10"/>
      <c r="G18" s="10"/>
      <c r="H18" s="10"/>
      <c r="I18" s="11" t="s">
        <v>65</v>
      </c>
      <c r="J18" s="32" t="s">
        <v>66</v>
      </c>
      <c r="K18" s="32" t="s">
        <v>48</v>
      </c>
      <c r="L18" s="12" t="s">
        <v>75</v>
      </c>
      <c r="M18" s="12" t="s">
        <v>76</v>
      </c>
      <c r="N18" s="30">
        <v>4583.2925699999996</v>
      </c>
      <c r="O18" s="30">
        <v>4161.6780900000003</v>
      </c>
      <c r="P18" s="30">
        <v>2000</v>
      </c>
      <c r="Q18" s="34">
        <v>2000</v>
      </c>
      <c r="R18" s="34">
        <v>2000</v>
      </c>
      <c r="S18" s="33">
        <v>2000</v>
      </c>
    </row>
    <row r="19" spans="1:19" ht="127.5" customHeight="1" x14ac:dyDescent="0.25">
      <c r="A19" s="31" t="s">
        <v>97</v>
      </c>
      <c r="B19" s="7">
        <v>5030</v>
      </c>
      <c r="C19" s="10" t="s">
        <v>25</v>
      </c>
      <c r="D19" s="10" t="s">
        <v>64</v>
      </c>
      <c r="E19" s="10" t="s">
        <v>26</v>
      </c>
      <c r="F19" s="10"/>
      <c r="G19" s="10"/>
      <c r="H19" s="10"/>
      <c r="I19" s="11" t="s">
        <v>65</v>
      </c>
      <c r="J19" s="32" t="s">
        <v>66</v>
      </c>
      <c r="K19" s="32" t="s">
        <v>48</v>
      </c>
      <c r="L19" s="12" t="s">
        <v>28</v>
      </c>
      <c r="M19" s="12" t="s">
        <v>29</v>
      </c>
      <c r="N19" s="30">
        <v>114666.42956</v>
      </c>
      <c r="O19" s="30">
        <v>106781.02753000001</v>
      </c>
      <c r="P19" s="30">
        <v>102379.1</v>
      </c>
      <c r="Q19" s="34">
        <v>82827.7</v>
      </c>
      <c r="R19" s="34">
        <v>84957.4</v>
      </c>
      <c r="S19" s="33">
        <v>84957.4</v>
      </c>
    </row>
    <row r="20" spans="1:19" ht="372" customHeight="1" x14ac:dyDescent="0.25">
      <c r="A20" s="31" t="s">
        <v>126</v>
      </c>
      <c r="B20" s="7">
        <v>5033</v>
      </c>
      <c r="C20" s="10" t="s">
        <v>25</v>
      </c>
      <c r="D20" s="10" t="s">
        <v>67</v>
      </c>
      <c r="E20" s="10" t="s">
        <v>26</v>
      </c>
      <c r="F20" s="10"/>
      <c r="G20" s="10"/>
      <c r="H20" s="10"/>
      <c r="I20" s="11" t="s">
        <v>46</v>
      </c>
      <c r="J20" s="32" t="s">
        <v>68</v>
      </c>
      <c r="K20" s="32" t="s">
        <v>48</v>
      </c>
      <c r="L20" s="12" t="s">
        <v>30</v>
      </c>
      <c r="M20" s="12" t="s">
        <v>31</v>
      </c>
      <c r="N20" s="30">
        <v>600</v>
      </c>
      <c r="O20" s="30">
        <v>367.22307000000001</v>
      </c>
      <c r="P20" s="30">
        <v>0</v>
      </c>
      <c r="Q20" s="34">
        <v>0</v>
      </c>
      <c r="R20" s="34">
        <v>0</v>
      </c>
      <c r="S20" s="33">
        <v>0</v>
      </c>
    </row>
    <row r="21" spans="1:19" ht="116.25" customHeight="1" x14ac:dyDescent="0.25">
      <c r="A21" s="31" t="s">
        <v>69</v>
      </c>
      <c r="B21" s="7">
        <v>5035</v>
      </c>
      <c r="C21" s="10" t="s">
        <v>25</v>
      </c>
      <c r="D21" s="10" t="s">
        <v>70</v>
      </c>
      <c r="E21" s="10" t="s">
        <v>26</v>
      </c>
      <c r="F21" s="10"/>
      <c r="G21" s="10"/>
      <c r="H21" s="10"/>
      <c r="I21" s="11" t="s">
        <v>65</v>
      </c>
      <c r="J21" s="32" t="s">
        <v>71</v>
      </c>
      <c r="K21" s="32" t="s">
        <v>48</v>
      </c>
      <c r="L21" s="12" t="s">
        <v>28</v>
      </c>
      <c r="M21" s="12" t="s">
        <v>72</v>
      </c>
      <c r="N21" s="30">
        <v>3465.4580000000001</v>
      </c>
      <c r="O21" s="30">
        <v>3465.4580000000001</v>
      </c>
      <c r="P21" s="30">
        <v>3609</v>
      </c>
      <c r="Q21" s="34">
        <v>3623</v>
      </c>
      <c r="R21" s="34">
        <v>3638</v>
      </c>
      <c r="S21" s="33">
        <v>3638</v>
      </c>
    </row>
    <row r="22" spans="1:19" ht="163.5" customHeight="1" x14ac:dyDescent="0.25">
      <c r="A22" s="31" t="s">
        <v>115</v>
      </c>
      <c r="B22" s="7">
        <v>5200</v>
      </c>
      <c r="C22" s="8" t="s">
        <v>17</v>
      </c>
      <c r="D22" s="8" t="s">
        <v>17</v>
      </c>
      <c r="E22" s="8" t="s">
        <v>17</v>
      </c>
      <c r="F22" s="8" t="s">
        <v>17</v>
      </c>
      <c r="G22" s="8" t="s">
        <v>17</v>
      </c>
      <c r="H22" s="8" t="s">
        <v>17</v>
      </c>
      <c r="I22" s="8" t="s">
        <v>17</v>
      </c>
      <c r="J22" s="8" t="s">
        <v>17</v>
      </c>
      <c r="K22" s="8" t="s">
        <v>17</v>
      </c>
      <c r="L22" s="8" t="s">
        <v>17</v>
      </c>
      <c r="M22" s="8" t="s">
        <v>17</v>
      </c>
      <c r="N22" s="30">
        <f>N23+N24+N25</f>
        <v>16294.7</v>
      </c>
      <c r="O22" s="30">
        <f t="shared" ref="O22:S22" si="4">O23+O24+O25</f>
        <v>15556.354329999998</v>
      </c>
      <c r="P22" s="30">
        <f t="shared" si="4"/>
        <v>14076</v>
      </c>
      <c r="Q22" s="30">
        <f t="shared" si="4"/>
        <v>14190</v>
      </c>
      <c r="R22" s="30">
        <f t="shared" si="4"/>
        <v>14303</v>
      </c>
      <c r="S22" s="30">
        <f t="shared" si="4"/>
        <v>14303</v>
      </c>
    </row>
    <row r="23" spans="1:19" ht="130.5" customHeight="1" x14ac:dyDescent="0.25">
      <c r="A23" s="31" t="s">
        <v>98</v>
      </c>
      <c r="B23" s="7">
        <v>5201</v>
      </c>
      <c r="C23" s="32" t="s">
        <v>25</v>
      </c>
      <c r="D23" s="32" t="s">
        <v>77</v>
      </c>
      <c r="E23" s="32" t="s">
        <v>26</v>
      </c>
      <c r="F23" s="32"/>
      <c r="G23" s="32"/>
      <c r="H23" s="32"/>
      <c r="I23" s="11" t="s">
        <v>78</v>
      </c>
      <c r="J23" s="32" t="s">
        <v>79</v>
      </c>
      <c r="K23" s="32" t="s">
        <v>37</v>
      </c>
      <c r="L23" s="12" t="s">
        <v>80</v>
      </c>
      <c r="M23" s="12" t="s">
        <v>81</v>
      </c>
      <c r="N23" s="30">
        <v>6408.7</v>
      </c>
      <c r="O23" s="30">
        <v>6199.35005</v>
      </c>
      <c r="P23" s="30">
        <v>4766</v>
      </c>
      <c r="Q23" s="34">
        <v>4792</v>
      </c>
      <c r="R23" s="34">
        <v>4818</v>
      </c>
      <c r="S23" s="33">
        <v>4818</v>
      </c>
    </row>
    <row r="24" spans="1:19" ht="138" customHeight="1" x14ac:dyDescent="0.25">
      <c r="A24" s="31" t="s">
        <v>99</v>
      </c>
      <c r="B24" s="7">
        <v>5202</v>
      </c>
      <c r="C24" s="32" t="s">
        <v>25</v>
      </c>
      <c r="D24" s="32" t="s">
        <v>77</v>
      </c>
      <c r="E24" s="32" t="s">
        <v>26</v>
      </c>
      <c r="F24" s="32"/>
      <c r="G24" s="32"/>
      <c r="H24" s="32"/>
      <c r="I24" s="11" t="s">
        <v>78</v>
      </c>
      <c r="J24" s="32" t="s">
        <v>79</v>
      </c>
      <c r="K24" s="32" t="s">
        <v>37</v>
      </c>
      <c r="L24" s="12" t="s">
        <v>80</v>
      </c>
      <c r="M24" s="12" t="s">
        <v>81</v>
      </c>
      <c r="N24" s="30">
        <v>9656</v>
      </c>
      <c r="O24" s="30">
        <v>9147.0042799999992</v>
      </c>
      <c r="P24" s="30">
        <v>9070</v>
      </c>
      <c r="Q24" s="34">
        <v>9158</v>
      </c>
      <c r="R24" s="34">
        <v>9245</v>
      </c>
      <c r="S24" s="33">
        <v>9245</v>
      </c>
    </row>
    <row r="25" spans="1:19" ht="165.75" customHeight="1" x14ac:dyDescent="0.25">
      <c r="A25" s="6" t="s">
        <v>33</v>
      </c>
      <c r="B25" s="7">
        <v>5217</v>
      </c>
      <c r="C25" s="32" t="s">
        <v>25</v>
      </c>
      <c r="D25" s="32" t="s">
        <v>82</v>
      </c>
      <c r="E25" s="32" t="s">
        <v>26</v>
      </c>
      <c r="F25" s="10"/>
      <c r="G25" s="10"/>
      <c r="H25" s="10"/>
      <c r="I25" s="11" t="s">
        <v>78</v>
      </c>
      <c r="J25" s="32" t="s">
        <v>83</v>
      </c>
      <c r="K25" s="32" t="s">
        <v>37</v>
      </c>
      <c r="L25" s="12" t="s">
        <v>34</v>
      </c>
      <c r="M25" s="12" t="s">
        <v>35</v>
      </c>
      <c r="N25" s="30">
        <v>230</v>
      </c>
      <c r="O25" s="30">
        <v>210</v>
      </c>
      <c r="P25" s="30">
        <v>240</v>
      </c>
      <c r="Q25" s="34">
        <v>240</v>
      </c>
      <c r="R25" s="34">
        <v>240</v>
      </c>
      <c r="S25" s="33">
        <v>240</v>
      </c>
    </row>
    <row r="26" spans="1:19" ht="119.25" customHeight="1" x14ac:dyDescent="0.25">
      <c r="A26" s="31" t="s">
        <v>116</v>
      </c>
      <c r="B26" s="7">
        <v>6100</v>
      </c>
      <c r="C26" s="7" t="s">
        <v>17</v>
      </c>
      <c r="D26" s="7" t="s">
        <v>17</v>
      </c>
      <c r="E26" s="7" t="s">
        <v>17</v>
      </c>
      <c r="F26" s="7" t="s">
        <v>17</v>
      </c>
      <c r="G26" s="7" t="s">
        <v>17</v>
      </c>
      <c r="H26" s="7" t="s">
        <v>17</v>
      </c>
      <c r="I26" s="7" t="s">
        <v>17</v>
      </c>
      <c r="J26" s="7" t="s">
        <v>17</v>
      </c>
      <c r="K26" s="7" t="s">
        <v>17</v>
      </c>
      <c r="L26" s="7" t="s">
        <v>17</v>
      </c>
      <c r="M26" s="7" t="s">
        <v>17</v>
      </c>
      <c r="N26" s="30">
        <f>N27</f>
        <v>28202.861730000001</v>
      </c>
      <c r="O26" s="30">
        <f t="shared" ref="O26:S26" si="5">O27</f>
        <v>27914.361250000002</v>
      </c>
      <c r="P26" s="30">
        <f t="shared" si="5"/>
        <v>3000</v>
      </c>
      <c r="Q26" s="30">
        <f t="shared" si="5"/>
        <v>3000</v>
      </c>
      <c r="R26" s="30">
        <f t="shared" si="5"/>
        <v>3000</v>
      </c>
      <c r="S26" s="30">
        <f t="shared" si="5"/>
        <v>3000</v>
      </c>
    </row>
    <row r="27" spans="1:19" ht="38.25" customHeight="1" x14ac:dyDescent="0.25">
      <c r="A27" s="31" t="s">
        <v>117</v>
      </c>
      <c r="B27" s="7">
        <v>6200</v>
      </c>
      <c r="C27" s="7" t="s">
        <v>17</v>
      </c>
      <c r="D27" s="7" t="s">
        <v>17</v>
      </c>
      <c r="E27" s="7" t="s">
        <v>17</v>
      </c>
      <c r="F27" s="7" t="s">
        <v>17</v>
      </c>
      <c r="G27" s="7" t="s">
        <v>17</v>
      </c>
      <c r="H27" s="7" t="s">
        <v>17</v>
      </c>
      <c r="I27" s="7" t="s">
        <v>17</v>
      </c>
      <c r="J27" s="7" t="s">
        <v>17</v>
      </c>
      <c r="K27" s="7" t="s">
        <v>17</v>
      </c>
      <c r="L27" s="7" t="s">
        <v>17</v>
      </c>
      <c r="M27" s="7" t="s">
        <v>17</v>
      </c>
      <c r="N27" s="30">
        <f>N28+N32</f>
        <v>28202.861730000001</v>
      </c>
      <c r="O27" s="30">
        <f t="shared" ref="O27:S27" si="6">O28+O32</f>
        <v>27914.361250000002</v>
      </c>
      <c r="P27" s="30">
        <f t="shared" si="6"/>
        <v>3000</v>
      </c>
      <c r="Q27" s="30">
        <f t="shared" si="6"/>
        <v>3000</v>
      </c>
      <c r="R27" s="30">
        <f t="shared" si="6"/>
        <v>3000</v>
      </c>
      <c r="S27" s="30">
        <f t="shared" si="6"/>
        <v>3000</v>
      </c>
    </row>
    <row r="28" spans="1:19" ht="108.75" customHeight="1" x14ac:dyDescent="0.25">
      <c r="A28" s="31" t="s">
        <v>118</v>
      </c>
      <c r="B28" s="7">
        <v>6201</v>
      </c>
      <c r="C28" s="7" t="s">
        <v>17</v>
      </c>
      <c r="D28" s="7" t="s">
        <v>17</v>
      </c>
      <c r="E28" s="7" t="s">
        <v>17</v>
      </c>
      <c r="F28" s="7" t="s">
        <v>17</v>
      </c>
      <c r="G28" s="7" t="s">
        <v>17</v>
      </c>
      <c r="H28" s="7" t="s">
        <v>17</v>
      </c>
      <c r="I28" s="7" t="s">
        <v>17</v>
      </c>
      <c r="J28" s="7" t="s">
        <v>17</v>
      </c>
      <c r="K28" s="7" t="s">
        <v>17</v>
      </c>
      <c r="L28" s="7" t="s">
        <v>17</v>
      </c>
      <c r="M28" s="7" t="s">
        <v>17</v>
      </c>
      <c r="N28" s="30">
        <f>N29+N30+N31</f>
        <v>26977</v>
      </c>
      <c r="O28" s="30">
        <f t="shared" ref="O28:S28" si="7">O29+O30+O31</f>
        <v>26977</v>
      </c>
      <c r="P28" s="30">
        <f t="shared" si="7"/>
        <v>3000</v>
      </c>
      <c r="Q28" s="30">
        <f t="shared" si="7"/>
        <v>3000</v>
      </c>
      <c r="R28" s="30">
        <f t="shared" si="7"/>
        <v>3000</v>
      </c>
      <c r="S28" s="30">
        <f t="shared" si="7"/>
        <v>3000</v>
      </c>
    </row>
    <row r="29" spans="1:19" ht="180.75" customHeight="1" x14ac:dyDescent="0.25">
      <c r="A29" s="31" t="s">
        <v>100</v>
      </c>
      <c r="B29" s="7">
        <v>6204</v>
      </c>
      <c r="C29" s="7" t="s">
        <v>25</v>
      </c>
      <c r="D29" s="7" t="s">
        <v>84</v>
      </c>
      <c r="E29" s="7" t="s">
        <v>26</v>
      </c>
      <c r="F29" s="7"/>
      <c r="G29" s="7"/>
      <c r="H29" s="7"/>
      <c r="I29" s="6" t="s">
        <v>85</v>
      </c>
      <c r="J29" s="7" t="s">
        <v>36</v>
      </c>
      <c r="K29" s="7" t="s">
        <v>86</v>
      </c>
      <c r="L29" s="7">
        <v>1400</v>
      </c>
      <c r="M29" s="7">
        <v>1403</v>
      </c>
      <c r="N29" s="30">
        <v>5251.4387999999999</v>
      </c>
      <c r="O29" s="30">
        <v>5251.4387999999999</v>
      </c>
      <c r="P29" s="30">
        <v>600</v>
      </c>
      <c r="Q29" s="34">
        <v>600</v>
      </c>
      <c r="R29" s="34">
        <v>600</v>
      </c>
      <c r="S29" s="33">
        <v>600</v>
      </c>
    </row>
    <row r="30" spans="1:19" ht="164.25" customHeight="1" x14ac:dyDescent="0.25">
      <c r="A30" s="31" t="s">
        <v>87</v>
      </c>
      <c r="B30" s="7">
        <v>6205</v>
      </c>
      <c r="C30" s="7" t="s">
        <v>25</v>
      </c>
      <c r="D30" s="7" t="s">
        <v>88</v>
      </c>
      <c r="E30" s="7" t="s">
        <v>26</v>
      </c>
      <c r="F30" s="7"/>
      <c r="G30" s="7"/>
      <c r="H30" s="7"/>
      <c r="I30" s="6" t="s">
        <v>85</v>
      </c>
      <c r="J30" s="7" t="s">
        <v>36</v>
      </c>
      <c r="K30" s="7" t="s">
        <v>86</v>
      </c>
      <c r="L30" s="7">
        <v>1100</v>
      </c>
      <c r="M30" s="7">
        <v>1101</v>
      </c>
      <c r="N30" s="30">
        <v>17777</v>
      </c>
      <c r="O30" s="30">
        <v>17777</v>
      </c>
      <c r="P30" s="30">
        <v>0</v>
      </c>
      <c r="Q30" s="34">
        <v>0</v>
      </c>
      <c r="R30" s="34">
        <v>0</v>
      </c>
      <c r="S30" s="33">
        <v>0</v>
      </c>
    </row>
    <row r="31" spans="1:19" ht="183.75" customHeight="1" x14ac:dyDescent="0.25">
      <c r="A31" s="31" t="s">
        <v>101</v>
      </c>
      <c r="B31" s="7">
        <v>6208</v>
      </c>
      <c r="C31" s="7" t="s">
        <v>25</v>
      </c>
      <c r="D31" s="7" t="s">
        <v>89</v>
      </c>
      <c r="E31" s="7" t="s">
        <v>26</v>
      </c>
      <c r="F31" s="7"/>
      <c r="G31" s="7"/>
      <c r="H31" s="7"/>
      <c r="I31" s="6" t="s">
        <v>85</v>
      </c>
      <c r="J31" s="7" t="s">
        <v>36</v>
      </c>
      <c r="K31" s="7" t="s">
        <v>86</v>
      </c>
      <c r="L31" s="7">
        <v>1400</v>
      </c>
      <c r="M31" s="7">
        <v>1403</v>
      </c>
      <c r="N31" s="30">
        <v>3948.5612000000001</v>
      </c>
      <c r="O31" s="30">
        <v>3948.5612000000001</v>
      </c>
      <c r="P31" s="30">
        <v>2400</v>
      </c>
      <c r="Q31" s="34">
        <v>2400</v>
      </c>
      <c r="R31" s="34">
        <v>2400</v>
      </c>
      <c r="S31" s="33">
        <v>2400</v>
      </c>
    </row>
    <row r="32" spans="1:19" ht="43.5" customHeight="1" x14ac:dyDescent="0.25">
      <c r="A32" s="31" t="s">
        <v>119</v>
      </c>
      <c r="B32" s="7">
        <v>6300</v>
      </c>
      <c r="C32" s="7" t="s">
        <v>17</v>
      </c>
      <c r="D32" s="7" t="s">
        <v>17</v>
      </c>
      <c r="E32" s="7" t="s">
        <v>17</v>
      </c>
      <c r="F32" s="7" t="s">
        <v>17</v>
      </c>
      <c r="G32" s="7" t="s">
        <v>17</v>
      </c>
      <c r="H32" s="7" t="s">
        <v>17</v>
      </c>
      <c r="I32" s="7" t="s">
        <v>17</v>
      </c>
      <c r="J32" s="7" t="s">
        <v>17</v>
      </c>
      <c r="K32" s="7" t="s">
        <v>17</v>
      </c>
      <c r="L32" s="7" t="s">
        <v>17</v>
      </c>
      <c r="M32" s="7" t="s">
        <v>17</v>
      </c>
      <c r="N32" s="30">
        <f>N33</f>
        <v>1225.8617300000001</v>
      </c>
      <c r="O32" s="30">
        <f t="shared" ref="O32:S32" si="8">O33</f>
        <v>937.36125000000004</v>
      </c>
      <c r="P32" s="30">
        <f t="shared" si="8"/>
        <v>0</v>
      </c>
      <c r="Q32" s="30">
        <f t="shared" si="8"/>
        <v>0</v>
      </c>
      <c r="R32" s="30">
        <f t="shared" si="8"/>
        <v>0</v>
      </c>
      <c r="S32" s="30">
        <f t="shared" si="8"/>
        <v>0</v>
      </c>
    </row>
    <row r="33" spans="1:19" ht="97.5" customHeight="1" x14ac:dyDescent="0.25">
      <c r="A33" s="31" t="s">
        <v>102</v>
      </c>
      <c r="B33" s="7">
        <v>6302</v>
      </c>
      <c r="C33" s="10"/>
      <c r="D33" s="10"/>
      <c r="E33" s="10"/>
      <c r="F33" s="10"/>
      <c r="G33" s="10"/>
      <c r="H33" s="10"/>
      <c r="I33" s="11" t="s">
        <v>123</v>
      </c>
      <c r="J33" s="32"/>
      <c r="K33" s="32"/>
      <c r="L33" s="12" t="s">
        <v>105</v>
      </c>
      <c r="M33" s="12" t="s">
        <v>106</v>
      </c>
      <c r="N33" s="30">
        <v>1225.8617300000001</v>
      </c>
      <c r="O33" s="30">
        <v>937.36125000000004</v>
      </c>
      <c r="P33" s="30">
        <v>0</v>
      </c>
      <c r="Q33" s="34">
        <v>0</v>
      </c>
      <c r="R33" s="34">
        <v>0</v>
      </c>
      <c r="S33" s="33">
        <v>0</v>
      </c>
    </row>
    <row r="34" spans="1:19" ht="57.75" customHeight="1" x14ac:dyDescent="0.25">
      <c r="A34" s="31" t="s">
        <v>43</v>
      </c>
      <c r="B34" s="7">
        <v>6400</v>
      </c>
      <c r="C34" s="2" t="s">
        <v>121</v>
      </c>
      <c r="D34" s="1" t="s">
        <v>122</v>
      </c>
      <c r="E34" s="10"/>
      <c r="F34" s="10"/>
      <c r="G34" s="10"/>
      <c r="H34" s="10"/>
      <c r="I34" s="11"/>
      <c r="J34" s="32"/>
      <c r="K34" s="32"/>
      <c r="L34" s="12" t="s">
        <v>103</v>
      </c>
      <c r="M34" s="12" t="s">
        <v>104</v>
      </c>
      <c r="N34" s="30">
        <v>0</v>
      </c>
      <c r="O34" s="30">
        <v>0</v>
      </c>
      <c r="P34" s="30">
        <v>0</v>
      </c>
      <c r="Q34" s="34">
        <v>3815</v>
      </c>
      <c r="R34" s="34">
        <v>7917</v>
      </c>
      <c r="S34" s="33">
        <v>7917</v>
      </c>
    </row>
    <row r="35" spans="1:19" ht="15.75" x14ac:dyDescent="0.25">
      <c r="A35" s="13"/>
      <c r="B35" s="13" t="s">
        <v>112</v>
      </c>
      <c r="C35" s="14"/>
      <c r="D35" s="14"/>
      <c r="E35" s="14"/>
      <c r="F35" s="14"/>
      <c r="G35" s="14"/>
      <c r="H35" s="14"/>
      <c r="I35" s="14"/>
      <c r="J35" s="13"/>
      <c r="K35" s="13"/>
      <c r="L35" s="13"/>
      <c r="M35" s="13"/>
      <c r="N35" s="13"/>
      <c r="O35" s="13"/>
      <c r="P35" s="13"/>
      <c r="Q35" s="13"/>
      <c r="R35" s="13"/>
      <c r="S35" s="13"/>
    </row>
    <row r="36" spans="1:19" ht="15.75" x14ac:dyDescent="0.25">
      <c r="A36" s="59" t="s">
        <v>21</v>
      </c>
      <c r="B36" s="59"/>
      <c r="C36" s="14" t="s">
        <v>90</v>
      </c>
      <c r="D36" s="15"/>
      <c r="E36" s="15"/>
      <c r="F36" s="15"/>
      <c r="G36" s="14"/>
      <c r="H36" s="14"/>
      <c r="I36" s="15"/>
      <c r="J36" s="16"/>
      <c r="K36" s="16"/>
      <c r="L36" s="13"/>
      <c r="M36" s="13"/>
      <c r="N36" s="16" t="s">
        <v>91</v>
      </c>
      <c r="O36" s="13"/>
      <c r="P36" s="13"/>
      <c r="Q36" s="13"/>
      <c r="R36" s="13"/>
      <c r="S36" s="13"/>
    </row>
    <row r="37" spans="1:19" ht="15.75" x14ac:dyDescent="0.25">
      <c r="A37" s="13"/>
      <c r="C37" s="14"/>
      <c r="D37" s="17"/>
      <c r="E37" s="14" t="s">
        <v>23</v>
      </c>
      <c r="F37" s="17"/>
      <c r="G37" s="17"/>
      <c r="H37" s="14"/>
      <c r="I37" s="14"/>
      <c r="J37" s="18" t="s">
        <v>18</v>
      </c>
      <c r="K37" s="13"/>
      <c r="L37" s="13"/>
      <c r="M37" s="13"/>
      <c r="N37" s="13"/>
      <c r="O37" s="13"/>
      <c r="P37" s="13"/>
      <c r="Q37" s="13"/>
      <c r="R37" s="13"/>
      <c r="S37" s="13"/>
    </row>
    <row r="38" spans="1:19" ht="15.75" x14ac:dyDescent="0.25">
      <c r="A38" s="13"/>
      <c r="B38" s="13"/>
      <c r="C38" s="18"/>
      <c r="D38" s="18"/>
      <c r="E38" s="18"/>
      <c r="F38" s="18"/>
      <c r="G38" s="14"/>
      <c r="H38" s="14"/>
      <c r="I38" s="14"/>
      <c r="J38" s="13"/>
      <c r="K38" s="13"/>
      <c r="L38" s="13"/>
      <c r="M38" s="13"/>
      <c r="N38" s="13"/>
      <c r="O38" s="13"/>
      <c r="P38" s="13"/>
      <c r="Q38" s="13"/>
      <c r="R38" s="13"/>
      <c r="S38" s="13"/>
    </row>
    <row r="39" spans="1:19" ht="15.75" x14ac:dyDescent="0.25">
      <c r="A39" s="60" t="s">
        <v>92</v>
      </c>
      <c r="B39" s="60"/>
      <c r="C39" s="14"/>
      <c r="D39" s="14"/>
      <c r="E39" s="14"/>
      <c r="F39" s="14"/>
      <c r="G39" s="14"/>
      <c r="H39" s="14"/>
      <c r="I39" s="15"/>
      <c r="J39" s="16"/>
      <c r="K39" s="16"/>
      <c r="L39" s="13"/>
      <c r="M39" s="13"/>
      <c r="N39" s="16" t="s">
        <v>93</v>
      </c>
      <c r="O39" s="13"/>
      <c r="P39" s="13"/>
      <c r="Q39" s="13"/>
      <c r="R39" s="13"/>
      <c r="S39" s="13"/>
    </row>
    <row r="40" spans="1:19" ht="15.75" x14ac:dyDescent="0.25">
      <c r="A40" s="13"/>
      <c r="B40" s="13"/>
      <c r="C40" s="14"/>
      <c r="D40" s="17"/>
      <c r="E40" s="14"/>
      <c r="F40" s="17"/>
      <c r="G40" s="17"/>
      <c r="H40" s="14"/>
      <c r="I40" s="14"/>
      <c r="J40" s="18" t="s">
        <v>18</v>
      </c>
      <c r="K40" s="13"/>
      <c r="L40" s="13"/>
      <c r="M40" s="13"/>
      <c r="N40" s="13"/>
      <c r="O40" s="13"/>
      <c r="P40" s="13"/>
      <c r="Q40" s="13"/>
      <c r="R40" s="13"/>
      <c r="S40" s="13"/>
    </row>
    <row r="41" spans="1:19" ht="15.75" x14ac:dyDescent="0.25">
      <c r="A41" s="13"/>
      <c r="B41" s="13"/>
      <c r="C41" s="18"/>
      <c r="D41" s="18"/>
      <c r="E41" s="18"/>
      <c r="F41" s="18"/>
      <c r="G41" s="14"/>
      <c r="H41" s="14"/>
      <c r="I41" s="14"/>
      <c r="J41" s="13"/>
      <c r="K41" s="13"/>
      <c r="L41" s="13"/>
      <c r="M41" s="13"/>
      <c r="N41" s="13"/>
      <c r="O41" s="13"/>
      <c r="P41" s="13"/>
      <c r="Q41" s="13"/>
      <c r="R41" s="13"/>
      <c r="S41" s="13"/>
    </row>
    <row r="42" spans="1:19" ht="15.75" x14ac:dyDescent="0.25">
      <c r="A42" s="13" t="s">
        <v>20</v>
      </c>
      <c r="B42" s="13"/>
      <c r="C42" s="14"/>
      <c r="D42" s="14"/>
      <c r="E42" s="14"/>
      <c r="F42" s="14"/>
      <c r="G42" s="14"/>
      <c r="H42" s="14"/>
      <c r="I42" s="15"/>
      <c r="J42" s="16"/>
      <c r="K42" s="16"/>
      <c r="L42" s="13"/>
      <c r="M42" s="13"/>
      <c r="N42" s="16" t="s">
        <v>94</v>
      </c>
      <c r="O42" s="13"/>
      <c r="P42" s="13"/>
      <c r="Q42" s="13"/>
      <c r="R42" s="13"/>
      <c r="S42" s="13"/>
    </row>
    <row r="43" spans="1:19" ht="15.75" x14ac:dyDescent="0.25">
      <c r="A43" s="13"/>
      <c r="B43" s="13"/>
      <c r="C43" s="14"/>
      <c r="D43" s="17"/>
      <c r="E43" s="14"/>
      <c r="F43" s="17"/>
      <c r="G43" s="17"/>
      <c r="H43" s="14"/>
      <c r="I43" s="14"/>
      <c r="J43" s="18" t="s">
        <v>18</v>
      </c>
      <c r="K43" s="13"/>
      <c r="L43" s="13"/>
      <c r="M43" s="13"/>
      <c r="N43" s="13"/>
      <c r="O43" s="13"/>
      <c r="P43" s="13"/>
      <c r="Q43" s="13"/>
      <c r="R43" s="13"/>
      <c r="S43" s="13"/>
    </row>
    <row r="44" spans="1:19" ht="15.75" x14ac:dyDescent="0.25">
      <c r="A44" s="13"/>
      <c r="B44" s="13"/>
      <c r="C44" s="18"/>
      <c r="D44" s="18"/>
      <c r="E44" s="18"/>
      <c r="F44" s="18"/>
      <c r="G44" s="14"/>
      <c r="H44" s="14"/>
      <c r="I44" s="14"/>
      <c r="J44" s="13"/>
      <c r="K44" s="13"/>
      <c r="L44" s="13"/>
      <c r="M44" s="13"/>
      <c r="N44" s="13"/>
      <c r="O44" s="13"/>
      <c r="P44" s="13"/>
      <c r="Q44" s="13"/>
      <c r="R44" s="13"/>
      <c r="S44" s="13"/>
    </row>
    <row r="45" spans="1:19" ht="15.75" x14ac:dyDescent="0.25">
      <c r="A45" s="51" t="s">
        <v>19</v>
      </c>
      <c r="B45" s="51"/>
      <c r="C45" s="14"/>
      <c r="D45" s="15" t="s">
        <v>124</v>
      </c>
      <c r="E45" s="15"/>
      <c r="F45" s="15"/>
      <c r="G45" s="14"/>
      <c r="H45" s="14"/>
      <c r="I45" s="19" t="s">
        <v>96</v>
      </c>
      <c r="J45" s="16"/>
      <c r="K45" s="16"/>
      <c r="L45" s="13"/>
      <c r="M45" s="13"/>
      <c r="N45" s="16"/>
      <c r="O45" s="13"/>
      <c r="P45" s="13"/>
      <c r="Q45" s="13"/>
      <c r="R45" s="13"/>
      <c r="S45" s="13"/>
    </row>
    <row r="46" spans="1:19" ht="15.75" x14ac:dyDescent="0.25">
      <c r="A46" s="13"/>
      <c r="B46" s="13"/>
      <c r="C46" s="14"/>
      <c r="D46" s="17"/>
      <c r="E46" s="14" t="s">
        <v>23</v>
      </c>
      <c r="F46" s="17"/>
      <c r="G46" s="17"/>
      <c r="H46" s="14"/>
      <c r="I46" s="14"/>
      <c r="J46" s="18" t="s">
        <v>24</v>
      </c>
      <c r="K46" s="13"/>
      <c r="L46" s="13"/>
      <c r="M46" s="13"/>
      <c r="N46" s="13"/>
      <c r="O46" s="13"/>
      <c r="P46" s="13"/>
      <c r="Q46" s="13"/>
      <c r="R46" s="13"/>
      <c r="S46" s="13"/>
    </row>
    <row r="47" spans="1:19" ht="15.75" x14ac:dyDescent="0.25">
      <c r="A47" s="13"/>
      <c r="B47" s="13"/>
      <c r="C47" s="14"/>
      <c r="D47" s="14"/>
      <c r="E47" s="14"/>
      <c r="F47" s="14"/>
      <c r="G47" s="14"/>
      <c r="H47" s="14"/>
      <c r="I47" s="14"/>
      <c r="J47" s="13"/>
      <c r="K47" s="13"/>
      <c r="L47" s="13"/>
      <c r="M47" s="13"/>
      <c r="N47" s="13"/>
      <c r="O47" s="13"/>
      <c r="P47" s="13"/>
      <c r="Q47" s="13"/>
      <c r="R47" s="13"/>
      <c r="S47" s="13"/>
    </row>
    <row r="48" spans="1:19" ht="15.75" x14ac:dyDescent="0.25">
      <c r="A48" s="13" t="s">
        <v>95</v>
      </c>
      <c r="B48" s="13"/>
      <c r="C48" s="14"/>
      <c r="D48" s="14"/>
      <c r="E48" s="14"/>
      <c r="F48" s="14"/>
      <c r="G48" s="14"/>
      <c r="H48" s="14"/>
      <c r="I48" s="14"/>
      <c r="J48" s="13"/>
      <c r="K48" s="13"/>
      <c r="L48" s="13"/>
      <c r="M48" s="13"/>
      <c r="N48" s="13"/>
      <c r="O48" s="13"/>
      <c r="P48" s="13"/>
      <c r="Q48" s="13"/>
      <c r="R48" s="13"/>
      <c r="S48" s="13"/>
    </row>
    <row r="49" spans="1:19" ht="15.75" x14ac:dyDescent="0.25">
      <c r="A49" s="13"/>
      <c r="B49" s="13"/>
      <c r="C49" s="14"/>
      <c r="D49" s="14"/>
      <c r="E49" s="14"/>
      <c r="F49" s="14"/>
      <c r="G49" s="14"/>
      <c r="H49" s="14"/>
      <c r="I49" s="14"/>
      <c r="J49" s="13"/>
      <c r="K49" s="13"/>
      <c r="L49" s="13"/>
      <c r="M49" s="13"/>
      <c r="N49" s="13"/>
      <c r="O49" s="13"/>
      <c r="P49" s="13"/>
      <c r="Q49" s="13"/>
      <c r="R49" s="13"/>
      <c r="S49" s="13"/>
    </row>
  </sheetData>
  <mergeCells count="17">
    <mergeCell ref="A45:B45"/>
    <mergeCell ref="C3:M3"/>
    <mergeCell ref="A7:A9"/>
    <mergeCell ref="B7:B9"/>
    <mergeCell ref="C7:K7"/>
    <mergeCell ref="L7:M8"/>
    <mergeCell ref="A36:B36"/>
    <mergeCell ref="A39:B39"/>
    <mergeCell ref="P1:S1"/>
    <mergeCell ref="N7:S7"/>
    <mergeCell ref="C8:E8"/>
    <mergeCell ref="F8:H8"/>
    <mergeCell ref="I8:K8"/>
    <mergeCell ref="N8:O8"/>
    <mergeCell ref="P8:P9"/>
    <mergeCell ref="Q8:Q9"/>
    <mergeCell ref="R8:S8"/>
  </mergeCells>
  <pageMargins left="0.70866141732283472" right="0.51181102362204722" top="0.35433070866141736" bottom="0.35433070866141736" header="0.31496062992125984" footer="0.31496062992125984"/>
  <pageSetup paperSize="9" scale="4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20180 (2)</vt:lpstr>
      <vt:lpstr>'20180 (2)'!Заголовки_для_печати</vt:lpstr>
      <vt:lpstr>'20180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Юмагулова Фирая Анасовна</dc:creator>
  <cp:lastModifiedBy>user</cp:lastModifiedBy>
  <cp:lastPrinted>2020-05-06T05:56:35Z</cp:lastPrinted>
  <dcterms:created xsi:type="dcterms:W3CDTF">2016-02-09T04:48:16Z</dcterms:created>
  <dcterms:modified xsi:type="dcterms:W3CDTF">2020-05-06T05:57:01Z</dcterms:modified>
</cp:coreProperties>
</file>