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2" i="1" l="1"/>
  <c r="F475" i="1" s="1"/>
  <c r="E482" i="1"/>
  <c r="F480" i="1"/>
  <c r="E480" i="1"/>
  <c r="F476" i="1"/>
  <c r="E476" i="1"/>
  <c r="E475" i="1"/>
  <c r="F473" i="1"/>
  <c r="F472" i="1" s="1"/>
  <c r="E473" i="1"/>
  <c r="E472" i="1" s="1"/>
  <c r="F468" i="1"/>
  <c r="F467" i="1" s="1"/>
  <c r="F466" i="1" s="1"/>
  <c r="F465" i="1" s="1"/>
  <c r="E468" i="1"/>
  <c r="E467" i="1" s="1"/>
  <c r="F463" i="1"/>
  <c r="F462" i="1" s="1"/>
  <c r="E463" i="1"/>
  <c r="E462" i="1" s="1"/>
  <c r="F460" i="1"/>
  <c r="F459" i="1" s="1"/>
  <c r="E460" i="1"/>
  <c r="E459" i="1" s="1"/>
  <c r="F457" i="1"/>
  <c r="E457" i="1"/>
  <c r="F455" i="1"/>
  <c r="F453" i="1"/>
  <c r="E453" i="1"/>
  <c r="F451" i="1"/>
  <c r="E451" i="1"/>
  <c r="F449" i="1"/>
  <c r="E449" i="1"/>
  <c r="F447" i="1"/>
  <c r="E447" i="1"/>
  <c r="F445" i="1"/>
  <c r="E445" i="1"/>
  <c r="F443" i="1"/>
  <c r="E443" i="1"/>
  <c r="F440" i="1"/>
  <c r="E440" i="1"/>
  <c r="F438" i="1"/>
  <c r="E438" i="1"/>
  <c r="F436" i="1"/>
  <c r="E436" i="1"/>
  <c r="F434" i="1"/>
  <c r="E434" i="1"/>
  <c r="F432" i="1"/>
  <c r="E432" i="1"/>
  <c r="F430" i="1"/>
  <c r="E430" i="1"/>
  <c r="F428" i="1"/>
  <c r="E428" i="1"/>
  <c r="F425" i="1"/>
  <c r="E425" i="1"/>
  <c r="F423" i="1"/>
  <c r="E423" i="1"/>
  <c r="F420" i="1"/>
  <c r="E420" i="1"/>
  <c r="F418" i="1"/>
  <c r="E418" i="1"/>
  <c r="F416" i="1"/>
  <c r="E416" i="1"/>
  <c r="F414" i="1"/>
  <c r="E414" i="1"/>
  <c r="F412" i="1"/>
  <c r="E412" i="1"/>
  <c r="F410" i="1"/>
  <c r="E410" i="1"/>
  <c r="F408" i="1"/>
  <c r="E408" i="1"/>
  <c r="F406" i="1"/>
  <c r="E406" i="1"/>
  <c r="F404" i="1"/>
  <c r="E404" i="1"/>
  <c r="F402" i="1"/>
  <c r="E402" i="1"/>
  <c r="F400" i="1"/>
  <c r="E400" i="1"/>
  <c r="F398" i="1"/>
  <c r="E398" i="1"/>
  <c r="F396" i="1"/>
  <c r="E396" i="1"/>
  <c r="F394" i="1"/>
  <c r="E394" i="1"/>
  <c r="F392" i="1"/>
  <c r="E392" i="1"/>
  <c r="F390" i="1"/>
  <c r="E390" i="1"/>
  <c r="F388" i="1"/>
  <c r="E388" i="1"/>
  <c r="F384" i="1"/>
  <c r="E384" i="1"/>
  <c r="F382" i="1"/>
  <c r="E382" i="1"/>
  <c r="F380" i="1"/>
  <c r="E380" i="1"/>
  <c r="F376" i="1"/>
  <c r="E376" i="1"/>
  <c r="F374" i="1"/>
  <c r="E374" i="1"/>
  <c r="F371" i="1"/>
  <c r="E371" i="1"/>
  <c r="F369" i="1"/>
  <c r="E369" i="1"/>
  <c r="F367" i="1"/>
  <c r="E367" i="1"/>
  <c r="F365" i="1"/>
  <c r="E365" i="1"/>
  <c r="F363" i="1"/>
  <c r="E363" i="1"/>
  <c r="F361" i="1"/>
  <c r="E361" i="1"/>
  <c r="F359" i="1"/>
  <c r="E359" i="1"/>
  <c r="F357" i="1"/>
  <c r="E357" i="1"/>
  <c r="F355" i="1"/>
  <c r="E355" i="1"/>
  <c r="F353" i="1"/>
  <c r="E353" i="1"/>
  <c r="F351" i="1"/>
  <c r="E351" i="1"/>
  <c r="F349" i="1"/>
  <c r="E349" i="1"/>
  <c r="F347" i="1"/>
  <c r="E347" i="1"/>
  <c r="F345" i="1"/>
  <c r="E345" i="1"/>
  <c r="F341" i="1"/>
  <c r="E341" i="1"/>
  <c r="F338" i="1"/>
  <c r="E338" i="1"/>
  <c r="F334" i="1"/>
  <c r="E334" i="1"/>
  <c r="F332" i="1"/>
  <c r="E332" i="1"/>
  <c r="F330" i="1"/>
  <c r="E330" i="1"/>
  <c r="F326" i="1"/>
  <c r="E326" i="1"/>
  <c r="F324" i="1"/>
  <c r="F322" i="1"/>
  <c r="E322" i="1"/>
  <c r="F320" i="1"/>
  <c r="E320" i="1"/>
  <c r="F318" i="1"/>
  <c r="F316" i="1"/>
  <c r="F314" i="1"/>
  <c r="E314" i="1"/>
  <c r="F312" i="1"/>
  <c r="E312" i="1"/>
  <c r="F310" i="1"/>
  <c r="E310" i="1"/>
  <c r="F308" i="1"/>
  <c r="E308" i="1"/>
  <c r="F305" i="1"/>
  <c r="E305" i="1"/>
  <c r="F303" i="1"/>
  <c r="E303" i="1"/>
  <c r="F301" i="1"/>
  <c r="E301" i="1"/>
  <c r="F299" i="1"/>
  <c r="E299" i="1"/>
  <c r="F297" i="1"/>
  <c r="E297" i="1"/>
  <c r="F295" i="1"/>
  <c r="E295" i="1"/>
  <c r="F293" i="1"/>
  <c r="E293" i="1"/>
  <c r="E292" i="1" s="1"/>
  <c r="F290" i="1"/>
  <c r="F289" i="1" s="1"/>
  <c r="F288" i="1" s="1"/>
  <c r="E290" i="1"/>
  <c r="E289" i="1" s="1"/>
  <c r="E288" i="1" s="1"/>
  <c r="F286" i="1"/>
  <c r="E286" i="1"/>
  <c r="F285" i="1"/>
  <c r="F284" i="1" s="1"/>
  <c r="E285" i="1"/>
  <c r="E284" i="1" s="1"/>
  <c r="F281" i="1"/>
  <c r="E281" i="1"/>
  <c r="F280" i="1"/>
  <c r="E280" i="1"/>
  <c r="F277" i="1"/>
  <c r="E277" i="1"/>
  <c r="F276" i="1"/>
  <c r="F275" i="1" s="1"/>
  <c r="E276" i="1"/>
  <c r="E275" i="1" s="1"/>
  <c r="F271" i="1"/>
  <c r="F270" i="1" s="1"/>
  <c r="E271" i="1"/>
  <c r="E270" i="1" s="1"/>
  <c r="F268" i="1"/>
  <c r="F267" i="1" s="1"/>
  <c r="F266" i="1" s="1"/>
  <c r="E268" i="1"/>
  <c r="E267" i="1" s="1"/>
  <c r="F263" i="1"/>
  <c r="E263" i="1"/>
  <c r="F262" i="1"/>
  <c r="E262" i="1"/>
  <c r="F260" i="1"/>
  <c r="E260" i="1"/>
  <c r="F257" i="1"/>
  <c r="F256" i="1" s="1"/>
  <c r="F255" i="1" s="1"/>
  <c r="E257" i="1"/>
  <c r="E256" i="1" s="1"/>
  <c r="E255" i="1" s="1"/>
  <c r="F253" i="1"/>
  <c r="E253" i="1"/>
  <c r="F252" i="1"/>
  <c r="E252" i="1"/>
  <c r="F250" i="1"/>
  <c r="E250" i="1"/>
  <c r="E248" i="1"/>
  <c r="F246" i="1"/>
  <c r="F245" i="1" s="1"/>
  <c r="E246" i="1"/>
  <c r="E245" i="1"/>
  <c r="F243" i="1"/>
  <c r="E243" i="1"/>
  <c r="F241" i="1"/>
  <c r="E241" i="1"/>
  <c r="E236" i="1" s="1"/>
  <c r="F239" i="1"/>
  <c r="E239" i="1"/>
  <c r="F237" i="1"/>
  <c r="E237" i="1"/>
  <c r="F236" i="1"/>
  <c r="F234" i="1"/>
  <c r="E234" i="1"/>
  <c r="F232" i="1"/>
  <c r="E232" i="1"/>
  <c r="E230" i="1"/>
  <c r="F228" i="1"/>
  <c r="E228" i="1"/>
  <c r="E221" i="1" s="1"/>
  <c r="F226" i="1"/>
  <c r="E226" i="1"/>
  <c r="E224" i="1"/>
  <c r="F222" i="1"/>
  <c r="F221" i="1" s="1"/>
  <c r="E222" i="1"/>
  <c r="F219" i="1"/>
  <c r="F218" i="1" s="1"/>
  <c r="E219" i="1"/>
  <c r="E218" i="1"/>
  <c r="F215" i="1"/>
  <c r="F210" i="1" s="1"/>
  <c r="E215" i="1"/>
  <c r="E213" i="1"/>
  <c r="F211" i="1"/>
  <c r="E211" i="1"/>
  <c r="E210" i="1" s="1"/>
  <c r="F208" i="1"/>
  <c r="F207" i="1" s="1"/>
  <c r="E208" i="1"/>
  <c r="E207" i="1" s="1"/>
  <c r="E204" i="1"/>
  <c r="F202" i="1"/>
  <c r="E202" i="1"/>
  <c r="F200" i="1"/>
  <c r="E200" i="1"/>
  <c r="E199" i="1" s="1"/>
  <c r="F199" i="1"/>
  <c r="E197" i="1"/>
  <c r="E196" i="1"/>
  <c r="F193" i="1"/>
  <c r="E193" i="1"/>
  <c r="E192" i="1" s="1"/>
  <c r="F192" i="1"/>
  <c r="F187" i="1"/>
  <c r="E187" i="1"/>
  <c r="F185" i="1"/>
  <c r="F177" i="1" s="1"/>
  <c r="E185" i="1"/>
  <c r="F182" i="1"/>
  <c r="E182" i="1"/>
  <c r="E180" i="1"/>
  <c r="F178" i="1"/>
  <c r="E178" i="1"/>
  <c r="E177" i="1"/>
  <c r="F175" i="1"/>
  <c r="E175" i="1"/>
  <c r="F171" i="1"/>
  <c r="F170" i="1" s="1"/>
  <c r="E171" i="1"/>
  <c r="E170" i="1" s="1"/>
  <c r="F166" i="1"/>
  <c r="F165" i="1" s="1"/>
  <c r="F164" i="1" s="1"/>
  <c r="E166" i="1"/>
  <c r="E165" i="1" s="1"/>
  <c r="F162" i="1"/>
  <c r="E162" i="1"/>
  <c r="F161" i="1"/>
  <c r="E161" i="1"/>
  <c r="F158" i="1"/>
  <c r="E158" i="1"/>
  <c r="F157" i="1"/>
  <c r="E157" i="1"/>
  <c r="F155" i="1"/>
  <c r="E155" i="1"/>
  <c r="F154" i="1"/>
  <c r="E154" i="1"/>
  <c r="F152" i="1"/>
  <c r="E152" i="1"/>
  <c r="F150" i="1"/>
  <c r="F149" i="1" s="1"/>
  <c r="E150" i="1"/>
  <c r="E149" i="1" s="1"/>
  <c r="F146" i="1"/>
  <c r="E146" i="1"/>
  <c r="F144" i="1"/>
  <c r="E144" i="1"/>
  <c r="F142" i="1"/>
  <c r="E142" i="1"/>
  <c r="F140" i="1"/>
  <c r="E140" i="1"/>
  <c r="F138" i="1"/>
  <c r="F137" i="1" s="1"/>
  <c r="E138" i="1"/>
  <c r="E137" i="1" s="1"/>
  <c r="E136" i="1" s="1"/>
  <c r="F134" i="1"/>
  <c r="E134" i="1"/>
  <c r="F132" i="1"/>
  <c r="F131" i="1" s="1"/>
  <c r="F130" i="1" s="1"/>
  <c r="E132" i="1"/>
  <c r="E131" i="1" s="1"/>
  <c r="E130" i="1" s="1"/>
  <c r="F128" i="1"/>
  <c r="E128" i="1"/>
  <c r="F127" i="1"/>
  <c r="F126" i="1" s="1"/>
  <c r="E127" i="1"/>
  <c r="E126" i="1" s="1"/>
  <c r="F124" i="1"/>
  <c r="F123" i="1" s="1"/>
  <c r="E124" i="1"/>
  <c r="E123" i="1" s="1"/>
  <c r="F121" i="1"/>
  <c r="F120" i="1" s="1"/>
  <c r="E121" i="1"/>
  <c r="E120" i="1" s="1"/>
  <c r="F117" i="1"/>
  <c r="F116" i="1" s="1"/>
  <c r="F115" i="1" s="1"/>
  <c r="F114" i="1" s="1"/>
  <c r="E117" i="1"/>
  <c r="E116" i="1" s="1"/>
  <c r="F112" i="1"/>
  <c r="F111" i="1" s="1"/>
  <c r="E112" i="1"/>
  <c r="E111" i="1" s="1"/>
  <c r="F110" i="1"/>
  <c r="E110" i="1"/>
  <c r="F108" i="1"/>
  <c r="E108" i="1"/>
  <c r="F107" i="1"/>
  <c r="E107" i="1"/>
  <c r="F105" i="1"/>
  <c r="E105" i="1"/>
  <c r="F104" i="1"/>
  <c r="E104" i="1"/>
  <c r="F102" i="1"/>
  <c r="E102" i="1"/>
  <c r="F101" i="1"/>
  <c r="F100" i="1" s="1"/>
  <c r="E101" i="1"/>
  <c r="E100" i="1" s="1"/>
  <c r="F96" i="1"/>
  <c r="F95" i="1" s="1"/>
  <c r="F94" i="1" s="1"/>
  <c r="E96" i="1"/>
  <c r="E95" i="1" s="1"/>
  <c r="E94" i="1" s="1"/>
  <c r="E92" i="1"/>
  <c r="E91" i="1"/>
  <c r="F88" i="1"/>
  <c r="F83" i="1" s="1"/>
  <c r="E88" i="1"/>
  <c r="E83" i="1" s="1"/>
  <c r="F86" i="1"/>
  <c r="E86" i="1"/>
  <c r="F84" i="1"/>
  <c r="E84" i="1"/>
  <c r="F81" i="1"/>
  <c r="E81" i="1"/>
  <c r="E66" i="1" s="1"/>
  <c r="E79" i="1"/>
  <c r="F77" i="1"/>
  <c r="E77" i="1"/>
  <c r="F75" i="1"/>
  <c r="E75" i="1"/>
  <c r="F73" i="1"/>
  <c r="E73" i="1"/>
  <c r="F71" i="1"/>
  <c r="E71" i="1"/>
  <c r="F69" i="1"/>
  <c r="E69" i="1"/>
  <c r="F67" i="1"/>
  <c r="F66" i="1" s="1"/>
  <c r="E67" i="1"/>
  <c r="F62" i="1"/>
  <c r="F61" i="1" s="1"/>
  <c r="E62" i="1"/>
  <c r="E61" i="1"/>
  <c r="F56" i="1"/>
  <c r="F55" i="1" s="1"/>
  <c r="E56" i="1"/>
  <c r="E55" i="1"/>
  <c r="F52" i="1"/>
  <c r="E52" i="1"/>
  <c r="F50" i="1"/>
  <c r="E50" i="1"/>
  <c r="F47" i="1"/>
  <c r="F46" i="1" s="1"/>
  <c r="E47" i="1"/>
  <c r="E46" i="1"/>
  <c r="F44" i="1"/>
  <c r="E44" i="1"/>
  <c r="F42" i="1"/>
  <c r="E42" i="1"/>
  <c r="E41" i="1" s="1"/>
  <c r="F41" i="1"/>
  <c r="F39" i="1"/>
  <c r="E39" i="1"/>
  <c r="F37" i="1"/>
  <c r="F30" i="1" s="1"/>
  <c r="E37" i="1"/>
  <c r="F35" i="1"/>
  <c r="E35" i="1"/>
  <c r="F33" i="1"/>
  <c r="E33" i="1"/>
  <c r="E31" i="1"/>
  <c r="E30" i="1"/>
  <c r="F28" i="1"/>
  <c r="E28" i="1"/>
  <c r="F26" i="1"/>
  <c r="F21" i="1" s="1"/>
  <c r="E26" i="1"/>
  <c r="E21" i="1" s="1"/>
  <c r="F24" i="1"/>
  <c r="E24" i="1"/>
  <c r="F22" i="1"/>
  <c r="E22" i="1"/>
  <c r="F19" i="1"/>
  <c r="F18" i="1" s="1"/>
  <c r="E19" i="1"/>
  <c r="E18" i="1" s="1"/>
  <c r="E16" i="1"/>
  <c r="E15" i="1"/>
  <c r="E14" i="1" l="1"/>
  <c r="F136" i="1"/>
  <c r="E195" i="1"/>
  <c r="F292" i="1"/>
  <c r="F14" i="1"/>
  <c r="E115" i="1"/>
  <c r="E114" i="1" s="1"/>
  <c r="E164" i="1"/>
  <c r="F195" i="1"/>
  <c r="E266" i="1"/>
  <c r="E283" i="1"/>
  <c r="E466" i="1"/>
  <c r="E465" i="1" s="1"/>
  <c r="F283" i="1"/>
  <c r="F13" i="1" l="1"/>
  <c r="F484" i="1" s="1"/>
  <c r="E13" i="1"/>
  <c r="E484" i="1" s="1"/>
</calcChain>
</file>

<file path=xl/sharedStrings.xml><?xml version="1.0" encoding="utf-8"?>
<sst xmlns="http://schemas.openxmlformats.org/spreadsheetml/2006/main" count="1170" uniqueCount="453">
  <si>
    <t>Наименование</t>
  </si>
  <si>
    <t>Дотации на выравнивание бюджетной обеспеченности</t>
  </si>
  <si>
    <t>Цср</t>
  </si>
  <si>
    <t>Вр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</si>
  <si>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</si>
  <si>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</si>
  <si>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</si>
  <si>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</si>
  <si>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Аппараты органов местного самоуправления</t>
  </si>
  <si>
    <t>08\0\01\02040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</si>
  <si>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</si>
  <si>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</si>
  <si>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</si>
  <si>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</si>
  <si>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</si>
  <si>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</si>
  <si>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</si>
  <si>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</si>
  <si>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</si>
  <si>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02\0\02\00000</t>
  </si>
  <si>
    <t>02\0\02\02040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</si>
  <si>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</si>
  <si>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08\0\02\00000</t>
  </si>
  <si>
    <t>08\0\02\02040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</si>
  <si>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</si>
  <si>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</si>
  <si>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</si>
  <si>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08\0\02\02080</t>
  </si>
  <si>
    <t>08\0\03\00000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</si>
  <si>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</si>
  <si>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08\0\03\51200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</si>
  <si>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</si>
  <si>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</si>
  <si>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</si>
  <si>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</si>
  <si>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 xml:space="preserve">Основное мероприятие "Создание финансовых резервов муниципального района Мелеузовский район РБ на ликвидацию чрезвычайных ситуаций" </t>
  </si>
  <si>
    <t>12\0\01\00000</t>
  </si>
  <si>
    <t>Резервные фонды местных администраций</t>
  </si>
  <si>
    <t>12\0\01\07500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</si>
  <si>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</si>
  <si>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01\0\00\00000</t>
  </si>
  <si>
    <t>01\0\09\00000</t>
  </si>
  <si>
    <t>Осуществление государственных полномочий по организации и осуществлению деятельности по опеке и попечительству</t>
  </si>
  <si>
    <t>01\0\09\73060</t>
  </si>
  <si>
    <t>Основное мероприятие "Организация работы по централизации бухгалтерского учета"</t>
  </si>
  <si>
    <t>02\0\06\00000</t>
  </si>
  <si>
    <t>Учреждения в сфере общегосударственного управления</t>
  </si>
  <si>
    <t>02\0\06\02990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</si>
  <si>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</si>
  <si>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08\0\03\73060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</si>
  <si>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</si>
  <si>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08\0\03\73080</t>
  </si>
  <si>
    <t>Осуществление государственных полномочий по созданию и обеспечению деятельности административных комиссий</t>
  </si>
  <si>
    <t>08\0\03\73090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</si>
  <si>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</si>
  <si>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</si>
  <si>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</si>
  <si>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</si>
  <si>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Оценка недвижимости, признание прав и регулирование отношений по государственной (муниципальной) собственности</t>
  </si>
  <si>
    <t>09\0\08\09020</t>
  </si>
  <si>
    <t>Содержание и обслуживание муниципальной казны</t>
  </si>
  <si>
    <t>09\0\08\09040</t>
  </si>
  <si>
    <t>08\0\03\51180</t>
  </si>
  <si>
    <t>Межбюджетные трансферты</t>
  </si>
  <si>
    <t>500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</si>
  <si>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</si>
  <si>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12\0\02\00000</t>
  </si>
  <si>
    <t>Поисковые и аварийно-спасательные учреждения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</si>
  <si>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</si>
  <si>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</si>
  <si>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</si>
  <si>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преступлений"</t>
  </si>
  <si>
    <t>13\0\01\00000</t>
  </si>
  <si>
    <t>13\0\01\03290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</si>
  <si>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</si>
  <si>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06\0\00\00000</t>
  </si>
  <si>
    <t>Подпрограмма "Развитие производства, переработки и реализации продукции сельского хозяйства"</t>
  </si>
  <si>
    <t>06\1\00\00000</t>
  </si>
  <si>
    <t>Основное мероприятие "Развитие подотрасли растениеводства, переработки и реализации продукции растениеводства"</t>
  </si>
  <si>
    <t>06\1\01\00000</t>
  </si>
  <si>
    <t>Мероприятия в области сельскохозяйственного производства</t>
  </si>
  <si>
    <t>06\1\01\62870</t>
  </si>
  <si>
    <t>06\1\03\00000</t>
  </si>
  <si>
    <t>Учреждения в сфере сельского хозяйства, охраны и использования объектов животного мира</t>
  </si>
  <si>
    <t>06\1\03\26190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</si>
  <si>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</si>
  <si>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</si>
  <si>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</si>
  <si>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06\1\04\00000</t>
  </si>
  <si>
    <t>06\1\04\62870</t>
  </si>
  <si>
    <t>Подпрограмма "Поддержка малых форм хозяйствования"</t>
  </si>
  <si>
    <t>06\2\00\00000</t>
  </si>
  <si>
    <t>Основное мероприятие "Развитие деятельности малых форм хозяйствования"</t>
  </si>
  <si>
    <t>06\2\01\00000</t>
  </si>
  <si>
    <t>06\2\01\62870</t>
  </si>
  <si>
    <t>Подпрограмма "Развитие ветеринарно-санитарной службы в сельском хозяйстве"</t>
  </si>
  <si>
    <t>06\3\00\00000</t>
  </si>
  <si>
    <t>Основное мероприятие "Создание условий для благоприятной ветеринарно-санитарной обстановки в сельском хозяйстве"</t>
  </si>
  <si>
    <t>06\3\01\00000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</si>
  <si>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</si>
  <si>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06\3\01\73140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</si>
  <si>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</si>
  <si>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06\3\01\73340</t>
  </si>
  <si>
    <t>09\0\03\00000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</si>
  <si>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</si>
  <si>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</si>
  <si>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Капитальные вложения в объекты государственной (муниципальной) собственности</t>
  </si>
  <si>
    <t>400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</si>
  <si>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</si>
  <si>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10\0\00\00000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</si>
  <si>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</si>
  <si>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</si>
  <si>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Отдельные мероприятия в области автомобильного транспорта</t>
  </si>
  <si>
    <t>10\0\02\63020</t>
  </si>
  <si>
    <t>Основное мероприятие "Организация ремонта и содержания дорог местного значения"</t>
  </si>
  <si>
    <t>10\0\01\00000</t>
  </si>
  <si>
    <t>Дорожное хозяйство</t>
  </si>
  <si>
    <t>10\0\01\03150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</si>
  <si>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</si>
  <si>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</si>
  <si>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</si>
  <si>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</si>
  <si>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05\0\00\00000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</si>
  <si>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</si>
  <si>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05\0\01\00000</t>
  </si>
  <si>
    <t>Мероприятия по развитию малого и среднего предпринимательства</t>
  </si>
  <si>
    <t>05\0\01\43450</t>
  </si>
  <si>
    <t>Основное мероприятие "Проведение работ по землеустройству, оформлению прав пользования на землю"</t>
  </si>
  <si>
    <t>09\0\09\00000</t>
  </si>
  <si>
    <t>Проведение работ по землеустройству</t>
  </si>
  <si>
    <t>09\0\09\03330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</si>
  <si>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</si>
  <si>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09\0\09\S2110</t>
  </si>
  <si>
    <t>Основное мероприятие "Оказание муниципальных услуг"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</si>
  <si>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</si>
  <si>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</si>
  <si>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</si>
  <si>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</si>
  <si>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</si>
  <si>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09\0\07\L576Г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</si>
  <si>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</si>
  <si>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09\0\08\03610</t>
  </si>
  <si>
    <t>Основное мероприятие "Мероприятия в сфере строительства инженерных коммуникаций"</t>
  </si>
  <si>
    <t>09\0\01\00000</t>
  </si>
  <si>
    <t>Мероприятия по развитию водоснабжения в сельской местности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</si>
  <si>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</si>
  <si>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"Модернизация системы жилищно-коммунального хозяйства"</t>
  </si>
  <si>
    <t>09\0\06\00000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</si>
  <si>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</si>
  <si>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09\0\06\S2350</t>
  </si>
  <si>
    <t>Мероприятия в области коммунального хозяйства</t>
  </si>
  <si>
    <t>09\0\08\03560</t>
  </si>
  <si>
    <t>Федеральный проект "Формирование современной городской среды"</t>
  </si>
  <si>
    <t>09\0\F2\00000</t>
  </si>
  <si>
    <t xml:space="preserve">Реализация программ формирования современной городской среды </t>
  </si>
  <si>
    <t>09\0\F2\55550</t>
  </si>
  <si>
    <t>09\0\04\00000</t>
  </si>
  <si>
    <t>Мероприятия по улучшению систем наружного освещения населенных пунктов Республики Башкортостан</t>
  </si>
  <si>
    <t>09\0\04\S2310</t>
  </si>
  <si>
    <t>Реализация проектов по комплексному обустройству дворовых территорий муниципальных образований Республики Башкортостан "Башкирские дворики" за счет средств бюджетов</t>
  </si>
  <si>
    <t>09\0\04\S2481</t>
  </si>
  <si>
    <t>Межбюдетные трансферты</t>
  </si>
  <si>
    <t>09\0\04\74040</t>
  </si>
  <si>
    <t>Основное мероприятие "Государственная и муниципальная поддержка системы дошкольного образования"</t>
  </si>
  <si>
    <t>01\0\01\00000</t>
  </si>
  <si>
    <t>Дошкольные образовательные организации</t>
  </si>
  <si>
    <t>01\0\01\42090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</si>
  <si>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</si>
  <si>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</si>
  <si>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</si>
  <si>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</si>
  <si>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</si>
  <si>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01\0\01\73300</t>
  </si>
  <si>
    <t>01\0\08\00000</t>
  </si>
  <si>
    <t>01\0\08\42090</t>
  </si>
  <si>
    <t>Региональный проект "Современная школа"</t>
  </si>
  <si>
    <t>01\0\Е1\00000</t>
  </si>
  <si>
    <t>Осуществление мероприятий по созданию новых  мест в общеобразовательных организациях за счет капитального ремонта в рамках регионального проекта</t>
  </si>
  <si>
    <t>01\0\Е1\M2020</t>
  </si>
  <si>
    <t>01\0\02\00000</t>
  </si>
  <si>
    <t>Школы – детские сады, школы начальные, основные, средние и вечерние (сменные)</t>
  </si>
  <si>
    <t>01\0\02\42190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</si>
  <si>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</si>
  <si>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01\0\02\73040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</si>
  <si>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</si>
  <si>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01\0\02\73050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</si>
  <si>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</si>
  <si>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01\0\02\73310</t>
  </si>
  <si>
    <t>Реализация мероприятий по развитию образовательных организаций</t>
  </si>
  <si>
    <t>01\0\02\S2520</t>
  </si>
  <si>
    <t>01\0\08\42190</t>
  </si>
  <si>
    <t>Обеспечение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</si>
  <si>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01\0\08\S2080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</si>
  <si>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</si>
  <si>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</si>
  <si>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Организации по внешкольной работе с детьми</t>
  </si>
  <si>
    <t>01\0\03\42390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</si>
  <si>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</si>
  <si>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01\0\03\S2050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</si>
  <si>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</si>
  <si>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01\0\11\00000</t>
  </si>
  <si>
    <t>01\0\11\42390</t>
  </si>
  <si>
    <t>Муниципальная программа "Развитие культуры в муниципальном районе Мелеузовский район Республики Башкортостан"</t>
  </si>
  <si>
    <t>07\0\00\00000</t>
  </si>
  <si>
    <t>Основное мероприятие "Организация обучения по программам дополнительного образования детей в сфере культуры и искусства"</t>
  </si>
  <si>
    <t>07\0\02\00000</t>
  </si>
  <si>
    <t>07\0\02\42390</t>
  </si>
  <si>
    <t>07\0\02\S2050</t>
  </si>
  <si>
    <t>Основное мероприятие "Организация отдыха, оздоровления и дополнительной занятости детей, подростков и учащейся молодежи"</t>
  </si>
  <si>
    <t>01\0\04\00000</t>
  </si>
  <si>
    <t>Оздоровление детей за счет средств муниципальных образований</t>
  </si>
  <si>
    <t>01\0\04\43240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</si>
  <si>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</si>
  <si>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01\0\04\73190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</si>
  <si>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</si>
  <si>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</si>
  <si>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</si>
  <si>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</si>
  <si>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Учреждения в сфере молодежной политики</t>
  </si>
  <si>
    <t>03\0\01\43190</t>
  </si>
  <si>
    <t>Основное мероприятие "Реализация стратегии муниципальной антинаркотической политики"</t>
  </si>
  <si>
    <t>13\0\03\00000</t>
  </si>
  <si>
    <t>13\0\03\43240</t>
  </si>
  <si>
    <t>01\0\05\00000</t>
  </si>
  <si>
    <t>01\0\05\43690</t>
  </si>
  <si>
    <t>Основное мероприятие "Руководство и управление системой образования в муниципальном образовании"</t>
  </si>
  <si>
    <t>01\0\07\00000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</si>
  <si>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</si>
  <si>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01\0\07\45290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</si>
  <si>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</si>
  <si>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07\0\01\00000</t>
  </si>
  <si>
    <t>Дворцы и дома культуры, другие учреждения культуры</t>
  </si>
  <si>
    <t>07\0\01\44090</t>
  </si>
  <si>
    <t>Библиотеки</t>
  </si>
  <si>
    <t>07\0\01\44290</t>
  </si>
  <si>
    <t>Мероприятия в сфере культуры, кинематографии</t>
  </si>
  <si>
    <t>07\0\01\45870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</si>
  <si>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</si>
  <si>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07\0\01\S2010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</si>
  <si>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</si>
  <si>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07\0\01\S2040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</si>
  <si>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</si>
  <si>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07\0\06\00000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</si>
  <si>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</si>
  <si>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07\0\06\65040</t>
  </si>
  <si>
    <t>Муниципальная программа "Укрепление единства наций и этнокультурное развитие народов в муниципальном районе Мелеузовский район Республики Башкортостан"</t>
  </si>
  <si>
    <t>14\0\00\00000</t>
  </si>
  <si>
    <t>Подпрограмма "Сохранение и развитие этнической уникальности башкирского народа в муниципальном районе Мелеузовский район Республики Башкортостан"</t>
  </si>
  <si>
    <t>14\2\00\00000</t>
  </si>
  <si>
    <t>Основное мероприятие "Проведение мероприятий, направленных на популяризацию культуры и искусства башкирского народа"</t>
  </si>
  <si>
    <t>14\2\01\00000</t>
  </si>
  <si>
    <t>14\2\01\45870</t>
  </si>
  <si>
    <t>Подпрограмма "Сохранение этнокультурного многообразия народов Республики Башкортостан в муниципальном районе Мелеузовский район Республики Башкортостан"</t>
  </si>
  <si>
    <t>14\3\00\00000</t>
  </si>
  <si>
    <t>Основное мероприятие "Реализация мероприятий, направленных на этнокультурное развитие народов муниципального района Мелеузовский район Республики Башкортостан"</t>
  </si>
  <si>
    <t>14\3\02\00000</t>
  </si>
  <si>
    <t>14\3\02\45870</t>
  </si>
  <si>
    <t>Основное мероприятие "Предоставление доплаты к пенсии муниципальным служащим за выслугу лет"</t>
  </si>
  <si>
    <t>08\0\06\00000</t>
  </si>
  <si>
    <t>Доплата к пенсии муниципальных служащих</t>
  </si>
  <si>
    <t>08\0\06\02300</t>
  </si>
  <si>
    <t>Улучшение жилищных условий граждан, проживающих в сельской местности</t>
  </si>
  <si>
    <t>09\0\07\L5765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</si>
  <si>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</si>
  <si>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</si>
  <si>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Осуществление государственных полномочий по социальной поддержке детей-сирот и детей, оставшихся без попечения родителей, а также  детей, находящихся в трудной жизненной ситуации, в части организации и обеспечения отдыха и оздоровления детей указанных категорий</t>
  </si>
  <si>
    <t>01\0\04\73180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</si>
  <si>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</si>
  <si>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01\0\08\73010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</si>
  <si>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</si>
  <si>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01\0\08\73100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</si>
  <si>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</si>
  <si>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01\0\08\73160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</si>
  <si>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</si>
  <si>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01\0\08\73170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</si>
  <si>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</si>
  <si>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01\0\08\73370</t>
  </si>
  <si>
    <t>Выплата единовременного пособия при всех формах устройства детей, лишенных родительского попечения, в семью</t>
  </si>
  <si>
    <t>01\0\09\52600</t>
  </si>
  <si>
    <t>01\0\09\73150</t>
  </si>
  <si>
    <t>Реализация мероприятий по обеспечению жильем молодых семей</t>
  </si>
  <si>
    <t>09\0\07\L4970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</si>
  <si>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</si>
  <si>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09\0\07\R0820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</si>
  <si>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</si>
  <si>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09\0\07\73210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</si>
  <si>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</si>
  <si>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</si>
  <si>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Основное мероприятие "Реализация программ физкультурно-спортивной направленности"</t>
  </si>
  <si>
    <t>03\0\02\00000</t>
  </si>
  <si>
    <t>Центры спортивной подготовки (сборные команды)</t>
  </si>
  <si>
    <t>03\0\02\48290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</si>
  <si>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</si>
  <si>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03\0\03\00000</t>
  </si>
  <si>
    <t>Мероприятия в области физической культуры и спорта</t>
  </si>
  <si>
    <t>03\0\03\41870</t>
  </si>
  <si>
    <t>Основное мероприятие "Организация производства и трансляции телевизионных передач о жизни  муниципального образования"</t>
  </si>
  <si>
    <t>07\0\03\00000</t>
  </si>
  <si>
    <t>Поддержка и мероприятия в сфере средств массовой информации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</si>
  <si>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</si>
  <si>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</si>
  <si>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</si>
  <si>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Публикация муниципальных правовых актов и иной официальной информации</t>
  </si>
  <si>
    <t>07\0\04\64450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</si>
  <si>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</si>
  <si>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02\0\03\00000</t>
  </si>
  <si>
    <t>02\0\03\71020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</si>
  <si>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</si>
  <si>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</si>
  <si>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Республики Башкортостан</t>
  </si>
  <si>
    <t>Детские дошкольные учреждения</t>
  </si>
  <si>
    <t>Школы-детские сады, школы начальные, неполные средние, средние и вечерние (сменные)</t>
  </si>
  <si>
    <t>Основное мероприятие "Переподготовка и повышение квалификации педагогических кадров"</t>
  </si>
  <si>
    <t>01\0\06\00000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</si>
  <si>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</si>
  <si>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01\0\10\00000</t>
  </si>
  <si>
    <t>Основное мероприятие "Развитие подотрасли растениеводства, переработки и реализации продукции животноводства"</t>
  </si>
  <si>
    <t>06\1\02\00000</t>
  </si>
  <si>
    <t>Основное мероприятие "Освещение мероприятий,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района"</t>
  </si>
  <si>
    <t>07\0\05\00000</t>
  </si>
  <si>
    <t>Основное мероприятие"Организация и проведение Всероссийской сельскохозяйственной переписи"</t>
  </si>
  <si>
    <t>08\0\05\00000</t>
  </si>
  <si>
    <t>Основное мероприятие "Мероприятия в сфере жилищного строительства"</t>
  </si>
  <si>
    <t>09\0\02\00000</t>
  </si>
  <si>
    <t>Основное мероприятие "Повышение инвестиционной привлелкательности отрасли ЖКХ"</t>
  </si>
  <si>
    <t>09\0\05\00000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</si>
  <si>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</si>
  <si>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</si>
  <si>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</si>
  <si>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13\0\02\00000</t>
  </si>
  <si>
    <t>Всего расходов</t>
  </si>
  <si>
    <t xml:space="preserve">Глава муниципального района Мелеузовский район                                                            А.В. Суботин                                          </t>
  </si>
  <si>
    <t>Федеральный проект "Успех каждого ребенка"</t>
  </si>
  <si>
    <t>01\0\Е2\00000</t>
  </si>
  <si>
    <t xml:space="preserve">Cоздание в общеобразовательных организациях, расположенных  в сельской местности и малых городах, условий для занятий физической культурой и спортом </t>
  </si>
  <si>
    <t>01\0\Е2\50970</t>
  </si>
  <si>
    <t>Основное мероприятие "Государственная и муниципальная поддержка системы общего образования</t>
  </si>
  <si>
    <t>Основное мероприятие "Проведение мероприятий для детей, подростков и учащейся молодежи</t>
  </si>
  <si>
    <t>Проведение мероприятий для детей и молодежи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</si>
  <si>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</si>
  <si>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</si>
  <si>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</si>
  <si>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</si>
  <si>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Осуществление первичного воинского учета на территориях, где отсутствуют военные комиссариаты</t>
  </si>
  <si>
    <t>09\0\01\L5762</t>
  </si>
  <si>
    <t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</si>
  <si>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09\0\01\L5764</t>
  </si>
  <si>
    <t>09\0\01\S2250</t>
  </si>
  <si>
    <t>Основное мероприятие "Повышение степени благоустройства территорий населенных пунктов муниципального района Мелеузовский район РБ"</t>
  </si>
  <si>
    <t>Оказание финансовой поддержки по строительству жилого помещения (жилого дома), предоставляемого гражданам, проживающим в сельских территориях, по договору найма жилого помещения</t>
  </si>
  <si>
    <t>Проведение комплексных кадастровых работ</t>
  </si>
  <si>
    <t>09\0\09\S2550</t>
  </si>
  <si>
    <t>Непрограммные расходы</t>
  </si>
  <si>
    <t>99\0\00\L4970</t>
  </si>
  <si>
    <t>99\0\00\L576Г</t>
  </si>
  <si>
    <t>99\0\00\L5764</t>
  </si>
  <si>
    <t>99\0\00\L5765</t>
  </si>
  <si>
    <t>99\0\00\R0820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</si>
  <si>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</si>
  <si>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99\0\00\S2010</t>
  </si>
  <si>
    <t>99\0\00\S2040</t>
  </si>
  <si>
    <t>99\0\00\S2050</t>
  </si>
  <si>
    <t>99\0\00\S2080</t>
  </si>
  <si>
    <t>99\0\00\S2110</t>
  </si>
  <si>
    <t>99\0\00\S2160</t>
  </si>
  <si>
    <t>Осуществление мероприятий по строительству распределительных газовых сетей в населенных пунктах Республики Башкортостан</t>
  </si>
  <si>
    <t>99\0\00\S2190</t>
  </si>
  <si>
    <t>99\0\00\S2310</t>
  </si>
  <si>
    <t>99\0\00\S2350</t>
  </si>
  <si>
    <t>99\0\00\S2481</t>
  </si>
  <si>
    <t>99\0\00\S2520</t>
  </si>
  <si>
    <t>99\0\00\02040</t>
  </si>
  <si>
    <t>99\0\00\02080</t>
  </si>
  <si>
    <t>99\0\00\02300</t>
  </si>
  <si>
    <t>99\0\00\02990</t>
  </si>
  <si>
    <t>99\0\00\03150</t>
  </si>
  <si>
    <t>99\0\00\03290</t>
  </si>
  <si>
    <t>99\0\00\03330</t>
  </si>
  <si>
    <t>99\0\00\03380</t>
  </si>
  <si>
    <t>99\0\00\03560</t>
  </si>
  <si>
    <t>99\0\00\03610</t>
  </si>
  <si>
    <t>99\0\00\07500</t>
  </si>
  <si>
    <t>99\0\00\09020</t>
  </si>
  <si>
    <t>99\0\00\09040</t>
  </si>
  <si>
    <t>99\0\00\26190</t>
  </si>
  <si>
    <t>99\0\00\41870</t>
  </si>
  <si>
    <t>99\0\00\42090</t>
  </si>
  <si>
    <t>99\0\00\42190</t>
  </si>
  <si>
    <t>99\0\00\42390</t>
  </si>
  <si>
    <t>99\0\00\43190</t>
  </si>
  <si>
    <t>99\0\00\43240</t>
  </si>
  <si>
    <t>99\0\00\43450</t>
  </si>
  <si>
    <t>99\0\00\43690</t>
  </si>
  <si>
    <t>99\0\00\44090</t>
  </si>
  <si>
    <t>99\0\00\44290</t>
  </si>
  <si>
    <t>99\0\00\45290</t>
  </si>
  <si>
    <t>99\0\00\45870</t>
  </si>
  <si>
    <t>99\0\00\48290</t>
  </si>
  <si>
    <t>99\0\00\51180</t>
  </si>
  <si>
    <t>99\0\00\51200</t>
  </si>
  <si>
    <t>99\0\00\52600</t>
  </si>
  <si>
    <t>99\0\00\61320</t>
  </si>
  <si>
    <t>99\0\00\62870</t>
  </si>
  <si>
    <t>99\0\00\63020</t>
  </si>
  <si>
    <t>99\0\00\64410</t>
  </si>
  <si>
    <t>99\0\00\64450</t>
  </si>
  <si>
    <t>99\0\00\65040</t>
  </si>
  <si>
    <t>99\0\00\71020</t>
  </si>
  <si>
    <t>99\0\00\73010</t>
  </si>
  <si>
    <t>99\0\00\73020</t>
  </si>
  <si>
    <t>99\0\00\73030</t>
  </si>
  <si>
    <t>99\0\00\73040</t>
  </si>
  <si>
    <t>99\0\00\73050</t>
  </si>
  <si>
    <t>99\0\00\73060</t>
  </si>
  <si>
    <t>99\0\00\73080</t>
  </si>
  <si>
    <t>99\0\00\73090</t>
  </si>
  <si>
    <t>99\0\00\73100</t>
  </si>
  <si>
    <t>99\0\00\73140</t>
  </si>
  <si>
    <t>99\0\00\73150</t>
  </si>
  <si>
    <t>99\0\00\73160</t>
  </si>
  <si>
    <t>99\0\00\73170</t>
  </si>
  <si>
    <t>Осуществление государственных полномочий по организации отдыха и оздоровления детей-сирот и детей, оставшихся без попечения родителей</t>
  </si>
  <si>
    <t>99\0\00\73180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</si>
  <si>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</si>
  <si>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99\0\00\73190</t>
  </si>
  <si>
    <t>99\0\00\73210</t>
  </si>
  <si>
    <t>99\0\00\73300</t>
  </si>
  <si>
    <t>99\0\00\73310</t>
  </si>
  <si>
    <t>99\0\00\73340</t>
  </si>
  <si>
    <t>99\0\00\73350</t>
  </si>
  <si>
    <t>99\0\00\73360</t>
  </si>
  <si>
    <t>99\0\00\73370</t>
  </si>
  <si>
    <t>99\0\00\74040</t>
  </si>
  <si>
    <t>99\0\E2\00000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</si>
  <si>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</si>
  <si>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99\0\Е2\50970</t>
  </si>
  <si>
    <t>Условно-утвержденные расходы</t>
  </si>
  <si>
    <t>99\9\99\99999</t>
  </si>
  <si>
    <t>999</t>
  </si>
  <si>
    <t>Вед-во</t>
  </si>
  <si>
    <t>АДМИНИСТРАЦИЯ МУНИЦИПАЛЬНОГО РАЙОНА МЕЛЕУЗОВСКИЙ РАЙОН РЕСПУБЛИКИ БАШКОРТОСТАН</t>
  </si>
  <si>
    <t>ФИНАНСОВОЕ УПРАВЛЕНИЕ АДМИНИСТРАЦИИ МУНИЦИПАЛЬНОГО РАЙОНА МЕЛЕУЗОВСКИЙ РАЙОН РЕСПУБЛИКИ БАШКОРТОСТАН</t>
  </si>
  <si>
    <t>792</t>
  </si>
  <si>
    <t xml:space="preserve">                                                                                                                                                     Приложение № 11</t>
  </si>
  <si>
    <t xml:space="preserve">                                                                                                                                                     от ____ декабря 2019 года № ____</t>
  </si>
  <si>
    <t>Ведомственная структура расходов  бюджета муниципального района</t>
  </si>
  <si>
    <t>Мелеузовский район Республики Башкортостан на плановый период 2020 и 2021 годов</t>
  </si>
  <si>
    <t>Сумма, тыс. рублей</t>
  </si>
  <si>
    <t>2019 год</t>
  </si>
  <si>
    <t>2020 год</t>
  </si>
  <si>
    <t>99\0\00\00000</t>
  </si>
  <si>
    <t>99\0\F2\00000</t>
  </si>
  <si>
    <t>99\0\F2\55550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</si>
</sst>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Fill="1"/>
    <xf numFmtId="0" fontId="8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" fontId="8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1"/>
  <sheetViews>
    <sheetView tabSelected="1" workbookViewId="0">
      <selection sqref="A1:XFD1048576"/>
    </sheetView>
  </sheetViews>
  <sheetFormatPr defaultRowHeight="15.75" x14ac:dyDescent="0.25"/>
  <cols>
    <col min="1" max="1" width="73.140625" style="30" customWidth="1"/>
    <col min="2" max="2" width="9.28515625" style="34" customWidth="1"/>
    <col min="3" max="3" width="16.85546875" style="34" customWidth="1"/>
    <col min="4" max="4" width="5.28515625" style="34" customWidth="1"/>
    <col min="5" max="5" width="15" style="34" customWidth="1"/>
    <col min="6" max="6" width="15.5703125" style="51" customWidth="1"/>
    <col min="7" max="8" width="12" style="53" customWidth="1"/>
    <col min="9" max="9" width="11.7109375" style="34" hidden="1" customWidth="1"/>
    <col min="10" max="11" width="11.140625" style="34" customWidth="1"/>
    <col min="12" max="256" width="9.140625" style="34"/>
    <col min="257" max="257" width="73.140625" style="34" customWidth="1"/>
    <col min="258" max="258" width="9.28515625" style="34" customWidth="1"/>
    <col min="259" max="259" width="16.85546875" style="34" customWidth="1"/>
    <col min="260" max="260" width="5.28515625" style="34" customWidth="1"/>
    <col min="261" max="261" width="15" style="34" customWidth="1"/>
    <col min="262" max="262" width="15.5703125" style="34" customWidth="1"/>
    <col min="263" max="264" width="12" style="34" customWidth="1"/>
    <col min="265" max="265" width="0" style="34" hidden="1" customWidth="1"/>
    <col min="266" max="267" width="11.140625" style="34" customWidth="1"/>
    <col min="268" max="512" width="9.140625" style="34"/>
    <col min="513" max="513" width="73.140625" style="34" customWidth="1"/>
    <col min="514" max="514" width="9.28515625" style="34" customWidth="1"/>
    <col min="515" max="515" width="16.85546875" style="34" customWidth="1"/>
    <col min="516" max="516" width="5.28515625" style="34" customWidth="1"/>
    <col min="517" max="517" width="15" style="34" customWidth="1"/>
    <col min="518" max="518" width="15.5703125" style="34" customWidth="1"/>
    <col min="519" max="520" width="12" style="34" customWidth="1"/>
    <col min="521" max="521" width="0" style="34" hidden="1" customWidth="1"/>
    <col min="522" max="523" width="11.140625" style="34" customWidth="1"/>
    <col min="524" max="768" width="9.140625" style="34"/>
    <col min="769" max="769" width="73.140625" style="34" customWidth="1"/>
    <col min="770" max="770" width="9.28515625" style="34" customWidth="1"/>
    <col min="771" max="771" width="16.85546875" style="34" customWidth="1"/>
    <col min="772" max="772" width="5.28515625" style="34" customWidth="1"/>
    <col min="773" max="773" width="15" style="34" customWidth="1"/>
    <col min="774" max="774" width="15.5703125" style="34" customWidth="1"/>
    <col min="775" max="776" width="12" style="34" customWidth="1"/>
    <col min="777" max="777" width="0" style="34" hidden="1" customWidth="1"/>
    <col min="778" max="779" width="11.140625" style="34" customWidth="1"/>
    <col min="780" max="1024" width="9.140625" style="34"/>
    <col min="1025" max="1025" width="73.140625" style="34" customWidth="1"/>
    <col min="1026" max="1026" width="9.28515625" style="34" customWidth="1"/>
    <col min="1027" max="1027" width="16.85546875" style="34" customWidth="1"/>
    <col min="1028" max="1028" width="5.28515625" style="34" customWidth="1"/>
    <col min="1029" max="1029" width="15" style="34" customWidth="1"/>
    <col min="1030" max="1030" width="15.5703125" style="34" customWidth="1"/>
    <col min="1031" max="1032" width="12" style="34" customWidth="1"/>
    <col min="1033" max="1033" width="0" style="34" hidden="1" customWidth="1"/>
    <col min="1034" max="1035" width="11.140625" style="34" customWidth="1"/>
    <col min="1036" max="1280" width="9.140625" style="34"/>
    <col min="1281" max="1281" width="73.140625" style="34" customWidth="1"/>
    <col min="1282" max="1282" width="9.28515625" style="34" customWidth="1"/>
    <col min="1283" max="1283" width="16.85546875" style="34" customWidth="1"/>
    <col min="1284" max="1284" width="5.28515625" style="34" customWidth="1"/>
    <col min="1285" max="1285" width="15" style="34" customWidth="1"/>
    <col min="1286" max="1286" width="15.5703125" style="34" customWidth="1"/>
    <col min="1287" max="1288" width="12" style="34" customWidth="1"/>
    <col min="1289" max="1289" width="0" style="34" hidden="1" customWidth="1"/>
    <col min="1290" max="1291" width="11.140625" style="34" customWidth="1"/>
    <col min="1292" max="1536" width="9.140625" style="34"/>
    <col min="1537" max="1537" width="73.140625" style="34" customWidth="1"/>
    <col min="1538" max="1538" width="9.28515625" style="34" customWidth="1"/>
    <col min="1539" max="1539" width="16.85546875" style="34" customWidth="1"/>
    <col min="1540" max="1540" width="5.28515625" style="34" customWidth="1"/>
    <col min="1541" max="1541" width="15" style="34" customWidth="1"/>
    <col min="1542" max="1542" width="15.5703125" style="34" customWidth="1"/>
    <col min="1543" max="1544" width="12" style="34" customWidth="1"/>
    <col min="1545" max="1545" width="0" style="34" hidden="1" customWidth="1"/>
    <col min="1546" max="1547" width="11.140625" style="34" customWidth="1"/>
    <col min="1548" max="1792" width="9.140625" style="34"/>
    <col min="1793" max="1793" width="73.140625" style="34" customWidth="1"/>
    <col min="1794" max="1794" width="9.28515625" style="34" customWidth="1"/>
    <col min="1795" max="1795" width="16.85546875" style="34" customWidth="1"/>
    <col min="1796" max="1796" width="5.28515625" style="34" customWidth="1"/>
    <col min="1797" max="1797" width="15" style="34" customWidth="1"/>
    <col min="1798" max="1798" width="15.5703125" style="34" customWidth="1"/>
    <col min="1799" max="1800" width="12" style="34" customWidth="1"/>
    <col min="1801" max="1801" width="0" style="34" hidden="1" customWidth="1"/>
    <col min="1802" max="1803" width="11.140625" style="34" customWidth="1"/>
    <col min="1804" max="2048" width="9.140625" style="34"/>
    <col min="2049" max="2049" width="73.140625" style="34" customWidth="1"/>
    <col min="2050" max="2050" width="9.28515625" style="34" customWidth="1"/>
    <col min="2051" max="2051" width="16.85546875" style="34" customWidth="1"/>
    <col min="2052" max="2052" width="5.28515625" style="34" customWidth="1"/>
    <col min="2053" max="2053" width="15" style="34" customWidth="1"/>
    <col min="2054" max="2054" width="15.5703125" style="34" customWidth="1"/>
    <col min="2055" max="2056" width="12" style="34" customWidth="1"/>
    <col min="2057" max="2057" width="0" style="34" hidden="1" customWidth="1"/>
    <col min="2058" max="2059" width="11.140625" style="34" customWidth="1"/>
    <col min="2060" max="2304" width="9.140625" style="34"/>
    <col min="2305" max="2305" width="73.140625" style="34" customWidth="1"/>
    <col min="2306" max="2306" width="9.28515625" style="34" customWidth="1"/>
    <col min="2307" max="2307" width="16.85546875" style="34" customWidth="1"/>
    <col min="2308" max="2308" width="5.28515625" style="34" customWidth="1"/>
    <col min="2309" max="2309" width="15" style="34" customWidth="1"/>
    <col min="2310" max="2310" width="15.5703125" style="34" customWidth="1"/>
    <col min="2311" max="2312" width="12" style="34" customWidth="1"/>
    <col min="2313" max="2313" width="0" style="34" hidden="1" customWidth="1"/>
    <col min="2314" max="2315" width="11.140625" style="34" customWidth="1"/>
    <col min="2316" max="2560" width="9.140625" style="34"/>
    <col min="2561" max="2561" width="73.140625" style="34" customWidth="1"/>
    <col min="2562" max="2562" width="9.28515625" style="34" customWidth="1"/>
    <col min="2563" max="2563" width="16.85546875" style="34" customWidth="1"/>
    <col min="2564" max="2564" width="5.28515625" style="34" customWidth="1"/>
    <col min="2565" max="2565" width="15" style="34" customWidth="1"/>
    <col min="2566" max="2566" width="15.5703125" style="34" customWidth="1"/>
    <col min="2567" max="2568" width="12" style="34" customWidth="1"/>
    <col min="2569" max="2569" width="0" style="34" hidden="1" customWidth="1"/>
    <col min="2570" max="2571" width="11.140625" style="34" customWidth="1"/>
    <col min="2572" max="2816" width="9.140625" style="34"/>
    <col min="2817" max="2817" width="73.140625" style="34" customWidth="1"/>
    <col min="2818" max="2818" width="9.28515625" style="34" customWidth="1"/>
    <col min="2819" max="2819" width="16.85546875" style="34" customWidth="1"/>
    <col min="2820" max="2820" width="5.28515625" style="34" customWidth="1"/>
    <col min="2821" max="2821" width="15" style="34" customWidth="1"/>
    <col min="2822" max="2822" width="15.5703125" style="34" customWidth="1"/>
    <col min="2823" max="2824" width="12" style="34" customWidth="1"/>
    <col min="2825" max="2825" width="0" style="34" hidden="1" customWidth="1"/>
    <col min="2826" max="2827" width="11.140625" style="34" customWidth="1"/>
    <col min="2828" max="3072" width="9.140625" style="34"/>
    <col min="3073" max="3073" width="73.140625" style="34" customWidth="1"/>
    <col min="3074" max="3074" width="9.28515625" style="34" customWidth="1"/>
    <col min="3075" max="3075" width="16.85546875" style="34" customWidth="1"/>
    <col min="3076" max="3076" width="5.28515625" style="34" customWidth="1"/>
    <col min="3077" max="3077" width="15" style="34" customWidth="1"/>
    <col min="3078" max="3078" width="15.5703125" style="34" customWidth="1"/>
    <col min="3079" max="3080" width="12" style="34" customWidth="1"/>
    <col min="3081" max="3081" width="0" style="34" hidden="1" customWidth="1"/>
    <col min="3082" max="3083" width="11.140625" style="34" customWidth="1"/>
    <col min="3084" max="3328" width="9.140625" style="34"/>
    <col min="3329" max="3329" width="73.140625" style="34" customWidth="1"/>
    <col min="3330" max="3330" width="9.28515625" style="34" customWidth="1"/>
    <col min="3331" max="3331" width="16.85546875" style="34" customWidth="1"/>
    <col min="3332" max="3332" width="5.28515625" style="34" customWidth="1"/>
    <col min="3333" max="3333" width="15" style="34" customWidth="1"/>
    <col min="3334" max="3334" width="15.5703125" style="34" customWidth="1"/>
    <col min="3335" max="3336" width="12" style="34" customWidth="1"/>
    <col min="3337" max="3337" width="0" style="34" hidden="1" customWidth="1"/>
    <col min="3338" max="3339" width="11.140625" style="34" customWidth="1"/>
    <col min="3340" max="3584" width="9.140625" style="34"/>
    <col min="3585" max="3585" width="73.140625" style="34" customWidth="1"/>
    <col min="3586" max="3586" width="9.28515625" style="34" customWidth="1"/>
    <col min="3587" max="3587" width="16.85546875" style="34" customWidth="1"/>
    <col min="3588" max="3588" width="5.28515625" style="34" customWidth="1"/>
    <col min="3589" max="3589" width="15" style="34" customWidth="1"/>
    <col min="3590" max="3590" width="15.5703125" style="34" customWidth="1"/>
    <col min="3591" max="3592" width="12" style="34" customWidth="1"/>
    <col min="3593" max="3593" width="0" style="34" hidden="1" customWidth="1"/>
    <col min="3594" max="3595" width="11.140625" style="34" customWidth="1"/>
    <col min="3596" max="3840" width="9.140625" style="34"/>
    <col min="3841" max="3841" width="73.140625" style="34" customWidth="1"/>
    <col min="3842" max="3842" width="9.28515625" style="34" customWidth="1"/>
    <col min="3843" max="3843" width="16.85546875" style="34" customWidth="1"/>
    <col min="3844" max="3844" width="5.28515625" style="34" customWidth="1"/>
    <col min="3845" max="3845" width="15" style="34" customWidth="1"/>
    <col min="3846" max="3846" width="15.5703125" style="34" customWidth="1"/>
    <col min="3847" max="3848" width="12" style="34" customWidth="1"/>
    <col min="3849" max="3849" width="0" style="34" hidden="1" customWidth="1"/>
    <col min="3850" max="3851" width="11.140625" style="34" customWidth="1"/>
    <col min="3852" max="4096" width="9.140625" style="34"/>
    <col min="4097" max="4097" width="73.140625" style="34" customWidth="1"/>
    <col min="4098" max="4098" width="9.28515625" style="34" customWidth="1"/>
    <col min="4099" max="4099" width="16.85546875" style="34" customWidth="1"/>
    <col min="4100" max="4100" width="5.28515625" style="34" customWidth="1"/>
    <col min="4101" max="4101" width="15" style="34" customWidth="1"/>
    <col min="4102" max="4102" width="15.5703125" style="34" customWidth="1"/>
    <col min="4103" max="4104" width="12" style="34" customWidth="1"/>
    <col min="4105" max="4105" width="0" style="34" hidden="1" customWidth="1"/>
    <col min="4106" max="4107" width="11.140625" style="34" customWidth="1"/>
    <col min="4108" max="4352" width="9.140625" style="34"/>
    <col min="4353" max="4353" width="73.140625" style="34" customWidth="1"/>
    <col min="4354" max="4354" width="9.28515625" style="34" customWidth="1"/>
    <col min="4355" max="4355" width="16.85546875" style="34" customWidth="1"/>
    <col min="4356" max="4356" width="5.28515625" style="34" customWidth="1"/>
    <col min="4357" max="4357" width="15" style="34" customWidth="1"/>
    <col min="4358" max="4358" width="15.5703125" style="34" customWidth="1"/>
    <col min="4359" max="4360" width="12" style="34" customWidth="1"/>
    <col min="4361" max="4361" width="0" style="34" hidden="1" customWidth="1"/>
    <col min="4362" max="4363" width="11.140625" style="34" customWidth="1"/>
    <col min="4364" max="4608" width="9.140625" style="34"/>
    <col min="4609" max="4609" width="73.140625" style="34" customWidth="1"/>
    <col min="4610" max="4610" width="9.28515625" style="34" customWidth="1"/>
    <col min="4611" max="4611" width="16.85546875" style="34" customWidth="1"/>
    <col min="4612" max="4612" width="5.28515625" style="34" customWidth="1"/>
    <col min="4613" max="4613" width="15" style="34" customWidth="1"/>
    <col min="4614" max="4614" width="15.5703125" style="34" customWidth="1"/>
    <col min="4615" max="4616" width="12" style="34" customWidth="1"/>
    <col min="4617" max="4617" width="0" style="34" hidden="1" customWidth="1"/>
    <col min="4618" max="4619" width="11.140625" style="34" customWidth="1"/>
    <col min="4620" max="4864" width="9.140625" style="34"/>
    <col min="4865" max="4865" width="73.140625" style="34" customWidth="1"/>
    <col min="4866" max="4866" width="9.28515625" style="34" customWidth="1"/>
    <col min="4867" max="4867" width="16.85546875" style="34" customWidth="1"/>
    <col min="4868" max="4868" width="5.28515625" style="34" customWidth="1"/>
    <col min="4869" max="4869" width="15" style="34" customWidth="1"/>
    <col min="4870" max="4870" width="15.5703125" style="34" customWidth="1"/>
    <col min="4871" max="4872" width="12" style="34" customWidth="1"/>
    <col min="4873" max="4873" width="0" style="34" hidden="1" customWidth="1"/>
    <col min="4874" max="4875" width="11.140625" style="34" customWidth="1"/>
    <col min="4876" max="5120" width="9.140625" style="34"/>
    <col min="5121" max="5121" width="73.140625" style="34" customWidth="1"/>
    <col min="5122" max="5122" width="9.28515625" style="34" customWidth="1"/>
    <col min="5123" max="5123" width="16.85546875" style="34" customWidth="1"/>
    <col min="5124" max="5124" width="5.28515625" style="34" customWidth="1"/>
    <col min="5125" max="5125" width="15" style="34" customWidth="1"/>
    <col min="5126" max="5126" width="15.5703125" style="34" customWidth="1"/>
    <col min="5127" max="5128" width="12" style="34" customWidth="1"/>
    <col min="5129" max="5129" width="0" style="34" hidden="1" customWidth="1"/>
    <col min="5130" max="5131" width="11.140625" style="34" customWidth="1"/>
    <col min="5132" max="5376" width="9.140625" style="34"/>
    <col min="5377" max="5377" width="73.140625" style="34" customWidth="1"/>
    <col min="5378" max="5378" width="9.28515625" style="34" customWidth="1"/>
    <col min="5379" max="5379" width="16.85546875" style="34" customWidth="1"/>
    <col min="5380" max="5380" width="5.28515625" style="34" customWidth="1"/>
    <col min="5381" max="5381" width="15" style="34" customWidth="1"/>
    <col min="5382" max="5382" width="15.5703125" style="34" customWidth="1"/>
    <col min="5383" max="5384" width="12" style="34" customWidth="1"/>
    <col min="5385" max="5385" width="0" style="34" hidden="1" customWidth="1"/>
    <col min="5386" max="5387" width="11.140625" style="34" customWidth="1"/>
    <col min="5388" max="5632" width="9.140625" style="34"/>
    <col min="5633" max="5633" width="73.140625" style="34" customWidth="1"/>
    <col min="5634" max="5634" width="9.28515625" style="34" customWidth="1"/>
    <col min="5635" max="5635" width="16.85546875" style="34" customWidth="1"/>
    <col min="5636" max="5636" width="5.28515625" style="34" customWidth="1"/>
    <col min="5637" max="5637" width="15" style="34" customWidth="1"/>
    <col min="5638" max="5638" width="15.5703125" style="34" customWidth="1"/>
    <col min="5639" max="5640" width="12" style="34" customWidth="1"/>
    <col min="5641" max="5641" width="0" style="34" hidden="1" customWidth="1"/>
    <col min="5642" max="5643" width="11.140625" style="34" customWidth="1"/>
    <col min="5644" max="5888" width="9.140625" style="34"/>
    <col min="5889" max="5889" width="73.140625" style="34" customWidth="1"/>
    <col min="5890" max="5890" width="9.28515625" style="34" customWidth="1"/>
    <col min="5891" max="5891" width="16.85546875" style="34" customWidth="1"/>
    <col min="5892" max="5892" width="5.28515625" style="34" customWidth="1"/>
    <col min="5893" max="5893" width="15" style="34" customWidth="1"/>
    <col min="5894" max="5894" width="15.5703125" style="34" customWidth="1"/>
    <col min="5895" max="5896" width="12" style="34" customWidth="1"/>
    <col min="5897" max="5897" width="0" style="34" hidden="1" customWidth="1"/>
    <col min="5898" max="5899" width="11.140625" style="34" customWidth="1"/>
    <col min="5900" max="6144" width="9.140625" style="34"/>
    <col min="6145" max="6145" width="73.140625" style="34" customWidth="1"/>
    <col min="6146" max="6146" width="9.28515625" style="34" customWidth="1"/>
    <col min="6147" max="6147" width="16.85546875" style="34" customWidth="1"/>
    <col min="6148" max="6148" width="5.28515625" style="34" customWidth="1"/>
    <col min="6149" max="6149" width="15" style="34" customWidth="1"/>
    <col min="6150" max="6150" width="15.5703125" style="34" customWidth="1"/>
    <col min="6151" max="6152" width="12" style="34" customWidth="1"/>
    <col min="6153" max="6153" width="0" style="34" hidden="1" customWidth="1"/>
    <col min="6154" max="6155" width="11.140625" style="34" customWidth="1"/>
    <col min="6156" max="6400" width="9.140625" style="34"/>
    <col min="6401" max="6401" width="73.140625" style="34" customWidth="1"/>
    <col min="6402" max="6402" width="9.28515625" style="34" customWidth="1"/>
    <col min="6403" max="6403" width="16.85546875" style="34" customWidth="1"/>
    <col min="6404" max="6404" width="5.28515625" style="34" customWidth="1"/>
    <col min="6405" max="6405" width="15" style="34" customWidth="1"/>
    <col min="6406" max="6406" width="15.5703125" style="34" customWidth="1"/>
    <col min="6407" max="6408" width="12" style="34" customWidth="1"/>
    <col min="6409" max="6409" width="0" style="34" hidden="1" customWidth="1"/>
    <col min="6410" max="6411" width="11.140625" style="34" customWidth="1"/>
    <col min="6412" max="6656" width="9.140625" style="34"/>
    <col min="6657" max="6657" width="73.140625" style="34" customWidth="1"/>
    <col min="6658" max="6658" width="9.28515625" style="34" customWidth="1"/>
    <col min="6659" max="6659" width="16.85546875" style="34" customWidth="1"/>
    <col min="6660" max="6660" width="5.28515625" style="34" customWidth="1"/>
    <col min="6661" max="6661" width="15" style="34" customWidth="1"/>
    <col min="6662" max="6662" width="15.5703125" style="34" customWidth="1"/>
    <col min="6663" max="6664" width="12" style="34" customWidth="1"/>
    <col min="6665" max="6665" width="0" style="34" hidden="1" customWidth="1"/>
    <col min="6666" max="6667" width="11.140625" style="34" customWidth="1"/>
    <col min="6668" max="6912" width="9.140625" style="34"/>
    <col min="6913" max="6913" width="73.140625" style="34" customWidth="1"/>
    <col min="6914" max="6914" width="9.28515625" style="34" customWidth="1"/>
    <col min="6915" max="6915" width="16.85546875" style="34" customWidth="1"/>
    <col min="6916" max="6916" width="5.28515625" style="34" customWidth="1"/>
    <col min="6917" max="6917" width="15" style="34" customWidth="1"/>
    <col min="6918" max="6918" width="15.5703125" style="34" customWidth="1"/>
    <col min="6919" max="6920" width="12" style="34" customWidth="1"/>
    <col min="6921" max="6921" width="0" style="34" hidden="1" customWidth="1"/>
    <col min="6922" max="6923" width="11.140625" style="34" customWidth="1"/>
    <col min="6924" max="7168" width="9.140625" style="34"/>
    <col min="7169" max="7169" width="73.140625" style="34" customWidth="1"/>
    <col min="7170" max="7170" width="9.28515625" style="34" customWidth="1"/>
    <col min="7171" max="7171" width="16.85546875" style="34" customWidth="1"/>
    <col min="7172" max="7172" width="5.28515625" style="34" customWidth="1"/>
    <col min="7173" max="7173" width="15" style="34" customWidth="1"/>
    <col min="7174" max="7174" width="15.5703125" style="34" customWidth="1"/>
    <col min="7175" max="7176" width="12" style="34" customWidth="1"/>
    <col min="7177" max="7177" width="0" style="34" hidden="1" customWidth="1"/>
    <col min="7178" max="7179" width="11.140625" style="34" customWidth="1"/>
    <col min="7180" max="7424" width="9.140625" style="34"/>
    <col min="7425" max="7425" width="73.140625" style="34" customWidth="1"/>
    <col min="7426" max="7426" width="9.28515625" style="34" customWidth="1"/>
    <col min="7427" max="7427" width="16.85546875" style="34" customWidth="1"/>
    <col min="7428" max="7428" width="5.28515625" style="34" customWidth="1"/>
    <col min="7429" max="7429" width="15" style="34" customWidth="1"/>
    <col min="7430" max="7430" width="15.5703125" style="34" customWidth="1"/>
    <col min="7431" max="7432" width="12" style="34" customWidth="1"/>
    <col min="7433" max="7433" width="0" style="34" hidden="1" customWidth="1"/>
    <col min="7434" max="7435" width="11.140625" style="34" customWidth="1"/>
    <col min="7436" max="7680" width="9.140625" style="34"/>
    <col min="7681" max="7681" width="73.140625" style="34" customWidth="1"/>
    <col min="7682" max="7682" width="9.28515625" style="34" customWidth="1"/>
    <col min="7683" max="7683" width="16.85546875" style="34" customWidth="1"/>
    <col min="7684" max="7684" width="5.28515625" style="34" customWidth="1"/>
    <col min="7685" max="7685" width="15" style="34" customWidth="1"/>
    <col min="7686" max="7686" width="15.5703125" style="34" customWidth="1"/>
    <col min="7687" max="7688" width="12" style="34" customWidth="1"/>
    <col min="7689" max="7689" width="0" style="34" hidden="1" customWidth="1"/>
    <col min="7690" max="7691" width="11.140625" style="34" customWidth="1"/>
    <col min="7692" max="7936" width="9.140625" style="34"/>
    <col min="7937" max="7937" width="73.140625" style="34" customWidth="1"/>
    <col min="7938" max="7938" width="9.28515625" style="34" customWidth="1"/>
    <col min="7939" max="7939" width="16.85546875" style="34" customWidth="1"/>
    <col min="7940" max="7940" width="5.28515625" style="34" customWidth="1"/>
    <col min="7941" max="7941" width="15" style="34" customWidth="1"/>
    <col min="7942" max="7942" width="15.5703125" style="34" customWidth="1"/>
    <col min="7943" max="7944" width="12" style="34" customWidth="1"/>
    <col min="7945" max="7945" width="0" style="34" hidden="1" customWidth="1"/>
    <col min="7946" max="7947" width="11.140625" style="34" customWidth="1"/>
    <col min="7948" max="8192" width="9.140625" style="34"/>
    <col min="8193" max="8193" width="73.140625" style="34" customWidth="1"/>
    <col min="8194" max="8194" width="9.28515625" style="34" customWidth="1"/>
    <col min="8195" max="8195" width="16.85546875" style="34" customWidth="1"/>
    <col min="8196" max="8196" width="5.28515625" style="34" customWidth="1"/>
    <col min="8197" max="8197" width="15" style="34" customWidth="1"/>
    <col min="8198" max="8198" width="15.5703125" style="34" customWidth="1"/>
    <col min="8199" max="8200" width="12" style="34" customWidth="1"/>
    <col min="8201" max="8201" width="0" style="34" hidden="1" customWidth="1"/>
    <col min="8202" max="8203" width="11.140625" style="34" customWidth="1"/>
    <col min="8204" max="8448" width="9.140625" style="34"/>
    <col min="8449" max="8449" width="73.140625" style="34" customWidth="1"/>
    <col min="8450" max="8450" width="9.28515625" style="34" customWidth="1"/>
    <col min="8451" max="8451" width="16.85546875" style="34" customWidth="1"/>
    <col min="8452" max="8452" width="5.28515625" style="34" customWidth="1"/>
    <col min="8453" max="8453" width="15" style="34" customWidth="1"/>
    <col min="8454" max="8454" width="15.5703125" style="34" customWidth="1"/>
    <col min="8455" max="8456" width="12" style="34" customWidth="1"/>
    <col min="8457" max="8457" width="0" style="34" hidden="1" customWidth="1"/>
    <col min="8458" max="8459" width="11.140625" style="34" customWidth="1"/>
    <col min="8460" max="8704" width="9.140625" style="34"/>
    <col min="8705" max="8705" width="73.140625" style="34" customWidth="1"/>
    <col min="8706" max="8706" width="9.28515625" style="34" customWidth="1"/>
    <col min="8707" max="8707" width="16.85546875" style="34" customWidth="1"/>
    <col min="8708" max="8708" width="5.28515625" style="34" customWidth="1"/>
    <col min="8709" max="8709" width="15" style="34" customWidth="1"/>
    <col min="8710" max="8710" width="15.5703125" style="34" customWidth="1"/>
    <col min="8711" max="8712" width="12" style="34" customWidth="1"/>
    <col min="8713" max="8713" width="0" style="34" hidden="1" customWidth="1"/>
    <col min="8714" max="8715" width="11.140625" style="34" customWidth="1"/>
    <col min="8716" max="8960" width="9.140625" style="34"/>
    <col min="8961" max="8961" width="73.140625" style="34" customWidth="1"/>
    <col min="8962" max="8962" width="9.28515625" style="34" customWidth="1"/>
    <col min="8963" max="8963" width="16.85546875" style="34" customWidth="1"/>
    <col min="8964" max="8964" width="5.28515625" style="34" customWidth="1"/>
    <col min="8965" max="8965" width="15" style="34" customWidth="1"/>
    <col min="8966" max="8966" width="15.5703125" style="34" customWidth="1"/>
    <col min="8967" max="8968" width="12" style="34" customWidth="1"/>
    <col min="8969" max="8969" width="0" style="34" hidden="1" customWidth="1"/>
    <col min="8970" max="8971" width="11.140625" style="34" customWidth="1"/>
    <col min="8972" max="9216" width="9.140625" style="34"/>
    <col min="9217" max="9217" width="73.140625" style="34" customWidth="1"/>
    <col min="9218" max="9218" width="9.28515625" style="34" customWidth="1"/>
    <col min="9219" max="9219" width="16.85546875" style="34" customWidth="1"/>
    <col min="9220" max="9220" width="5.28515625" style="34" customWidth="1"/>
    <col min="9221" max="9221" width="15" style="34" customWidth="1"/>
    <col min="9222" max="9222" width="15.5703125" style="34" customWidth="1"/>
    <col min="9223" max="9224" width="12" style="34" customWidth="1"/>
    <col min="9225" max="9225" width="0" style="34" hidden="1" customWidth="1"/>
    <col min="9226" max="9227" width="11.140625" style="34" customWidth="1"/>
    <col min="9228" max="9472" width="9.140625" style="34"/>
    <col min="9473" max="9473" width="73.140625" style="34" customWidth="1"/>
    <col min="9474" max="9474" width="9.28515625" style="34" customWidth="1"/>
    <col min="9475" max="9475" width="16.85546875" style="34" customWidth="1"/>
    <col min="9476" max="9476" width="5.28515625" style="34" customWidth="1"/>
    <col min="9477" max="9477" width="15" style="34" customWidth="1"/>
    <col min="9478" max="9478" width="15.5703125" style="34" customWidth="1"/>
    <col min="9479" max="9480" width="12" style="34" customWidth="1"/>
    <col min="9481" max="9481" width="0" style="34" hidden="1" customWidth="1"/>
    <col min="9482" max="9483" width="11.140625" style="34" customWidth="1"/>
    <col min="9484" max="9728" width="9.140625" style="34"/>
    <col min="9729" max="9729" width="73.140625" style="34" customWidth="1"/>
    <col min="9730" max="9730" width="9.28515625" style="34" customWidth="1"/>
    <col min="9731" max="9731" width="16.85546875" style="34" customWidth="1"/>
    <col min="9732" max="9732" width="5.28515625" style="34" customWidth="1"/>
    <col min="9733" max="9733" width="15" style="34" customWidth="1"/>
    <col min="9734" max="9734" width="15.5703125" style="34" customWidth="1"/>
    <col min="9735" max="9736" width="12" style="34" customWidth="1"/>
    <col min="9737" max="9737" width="0" style="34" hidden="1" customWidth="1"/>
    <col min="9738" max="9739" width="11.140625" style="34" customWidth="1"/>
    <col min="9740" max="9984" width="9.140625" style="34"/>
    <col min="9985" max="9985" width="73.140625" style="34" customWidth="1"/>
    <col min="9986" max="9986" width="9.28515625" style="34" customWidth="1"/>
    <col min="9987" max="9987" width="16.85546875" style="34" customWidth="1"/>
    <col min="9988" max="9988" width="5.28515625" style="34" customWidth="1"/>
    <col min="9989" max="9989" width="15" style="34" customWidth="1"/>
    <col min="9990" max="9990" width="15.5703125" style="34" customWidth="1"/>
    <col min="9991" max="9992" width="12" style="34" customWidth="1"/>
    <col min="9993" max="9993" width="0" style="34" hidden="1" customWidth="1"/>
    <col min="9994" max="9995" width="11.140625" style="34" customWidth="1"/>
    <col min="9996" max="10240" width="9.140625" style="34"/>
    <col min="10241" max="10241" width="73.140625" style="34" customWidth="1"/>
    <col min="10242" max="10242" width="9.28515625" style="34" customWidth="1"/>
    <col min="10243" max="10243" width="16.85546875" style="34" customWidth="1"/>
    <col min="10244" max="10244" width="5.28515625" style="34" customWidth="1"/>
    <col min="10245" max="10245" width="15" style="34" customWidth="1"/>
    <col min="10246" max="10246" width="15.5703125" style="34" customWidth="1"/>
    <col min="10247" max="10248" width="12" style="34" customWidth="1"/>
    <col min="10249" max="10249" width="0" style="34" hidden="1" customWidth="1"/>
    <col min="10250" max="10251" width="11.140625" style="34" customWidth="1"/>
    <col min="10252" max="10496" width="9.140625" style="34"/>
    <col min="10497" max="10497" width="73.140625" style="34" customWidth="1"/>
    <col min="10498" max="10498" width="9.28515625" style="34" customWidth="1"/>
    <col min="10499" max="10499" width="16.85546875" style="34" customWidth="1"/>
    <col min="10500" max="10500" width="5.28515625" style="34" customWidth="1"/>
    <col min="10501" max="10501" width="15" style="34" customWidth="1"/>
    <col min="10502" max="10502" width="15.5703125" style="34" customWidth="1"/>
    <col min="10503" max="10504" width="12" style="34" customWidth="1"/>
    <col min="10505" max="10505" width="0" style="34" hidden="1" customWidth="1"/>
    <col min="10506" max="10507" width="11.140625" style="34" customWidth="1"/>
    <col min="10508" max="10752" width="9.140625" style="34"/>
    <col min="10753" max="10753" width="73.140625" style="34" customWidth="1"/>
    <col min="10754" max="10754" width="9.28515625" style="34" customWidth="1"/>
    <col min="10755" max="10755" width="16.85546875" style="34" customWidth="1"/>
    <col min="10756" max="10756" width="5.28515625" style="34" customWidth="1"/>
    <col min="10757" max="10757" width="15" style="34" customWidth="1"/>
    <col min="10758" max="10758" width="15.5703125" style="34" customWidth="1"/>
    <col min="10759" max="10760" width="12" style="34" customWidth="1"/>
    <col min="10761" max="10761" width="0" style="34" hidden="1" customWidth="1"/>
    <col min="10762" max="10763" width="11.140625" style="34" customWidth="1"/>
    <col min="10764" max="11008" width="9.140625" style="34"/>
    <col min="11009" max="11009" width="73.140625" style="34" customWidth="1"/>
    <col min="11010" max="11010" width="9.28515625" style="34" customWidth="1"/>
    <col min="11011" max="11011" width="16.85546875" style="34" customWidth="1"/>
    <col min="11012" max="11012" width="5.28515625" style="34" customWidth="1"/>
    <col min="11013" max="11013" width="15" style="34" customWidth="1"/>
    <col min="11014" max="11014" width="15.5703125" style="34" customWidth="1"/>
    <col min="11015" max="11016" width="12" style="34" customWidth="1"/>
    <col min="11017" max="11017" width="0" style="34" hidden="1" customWidth="1"/>
    <col min="11018" max="11019" width="11.140625" style="34" customWidth="1"/>
    <col min="11020" max="11264" width="9.140625" style="34"/>
    <col min="11265" max="11265" width="73.140625" style="34" customWidth="1"/>
    <col min="11266" max="11266" width="9.28515625" style="34" customWidth="1"/>
    <col min="11267" max="11267" width="16.85546875" style="34" customWidth="1"/>
    <col min="11268" max="11268" width="5.28515625" style="34" customWidth="1"/>
    <col min="11269" max="11269" width="15" style="34" customWidth="1"/>
    <col min="11270" max="11270" width="15.5703125" style="34" customWidth="1"/>
    <col min="11271" max="11272" width="12" style="34" customWidth="1"/>
    <col min="11273" max="11273" width="0" style="34" hidden="1" customWidth="1"/>
    <col min="11274" max="11275" width="11.140625" style="34" customWidth="1"/>
    <col min="11276" max="11520" width="9.140625" style="34"/>
    <col min="11521" max="11521" width="73.140625" style="34" customWidth="1"/>
    <col min="11522" max="11522" width="9.28515625" style="34" customWidth="1"/>
    <col min="11523" max="11523" width="16.85546875" style="34" customWidth="1"/>
    <col min="11524" max="11524" width="5.28515625" style="34" customWidth="1"/>
    <col min="11525" max="11525" width="15" style="34" customWidth="1"/>
    <col min="11526" max="11526" width="15.5703125" style="34" customWidth="1"/>
    <col min="11527" max="11528" width="12" style="34" customWidth="1"/>
    <col min="11529" max="11529" width="0" style="34" hidden="1" customWidth="1"/>
    <col min="11530" max="11531" width="11.140625" style="34" customWidth="1"/>
    <col min="11532" max="11776" width="9.140625" style="34"/>
    <col min="11777" max="11777" width="73.140625" style="34" customWidth="1"/>
    <col min="11778" max="11778" width="9.28515625" style="34" customWidth="1"/>
    <col min="11779" max="11779" width="16.85546875" style="34" customWidth="1"/>
    <col min="11780" max="11780" width="5.28515625" style="34" customWidth="1"/>
    <col min="11781" max="11781" width="15" style="34" customWidth="1"/>
    <col min="11782" max="11782" width="15.5703125" style="34" customWidth="1"/>
    <col min="11783" max="11784" width="12" style="34" customWidth="1"/>
    <col min="11785" max="11785" width="0" style="34" hidden="1" customWidth="1"/>
    <col min="11786" max="11787" width="11.140625" style="34" customWidth="1"/>
    <col min="11788" max="12032" width="9.140625" style="34"/>
    <col min="12033" max="12033" width="73.140625" style="34" customWidth="1"/>
    <col min="12034" max="12034" width="9.28515625" style="34" customWidth="1"/>
    <col min="12035" max="12035" width="16.85546875" style="34" customWidth="1"/>
    <col min="12036" max="12036" width="5.28515625" style="34" customWidth="1"/>
    <col min="12037" max="12037" width="15" style="34" customWidth="1"/>
    <col min="12038" max="12038" width="15.5703125" style="34" customWidth="1"/>
    <col min="12039" max="12040" width="12" style="34" customWidth="1"/>
    <col min="12041" max="12041" width="0" style="34" hidden="1" customWidth="1"/>
    <col min="12042" max="12043" width="11.140625" style="34" customWidth="1"/>
    <col min="12044" max="12288" width="9.140625" style="34"/>
    <col min="12289" max="12289" width="73.140625" style="34" customWidth="1"/>
    <col min="12290" max="12290" width="9.28515625" style="34" customWidth="1"/>
    <col min="12291" max="12291" width="16.85546875" style="34" customWidth="1"/>
    <col min="12292" max="12292" width="5.28515625" style="34" customWidth="1"/>
    <col min="12293" max="12293" width="15" style="34" customWidth="1"/>
    <col min="12294" max="12294" width="15.5703125" style="34" customWidth="1"/>
    <col min="12295" max="12296" width="12" style="34" customWidth="1"/>
    <col min="12297" max="12297" width="0" style="34" hidden="1" customWidth="1"/>
    <col min="12298" max="12299" width="11.140625" style="34" customWidth="1"/>
    <col min="12300" max="12544" width="9.140625" style="34"/>
    <col min="12545" max="12545" width="73.140625" style="34" customWidth="1"/>
    <col min="12546" max="12546" width="9.28515625" style="34" customWidth="1"/>
    <col min="12547" max="12547" width="16.85546875" style="34" customWidth="1"/>
    <col min="12548" max="12548" width="5.28515625" style="34" customWidth="1"/>
    <col min="12549" max="12549" width="15" style="34" customWidth="1"/>
    <col min="12550" max="12550" width="15.5703125" style="34" customWidth="1"/>
    <col min="12551" max="12552" width="12" style="34" customWidth="1"/>
    <col min="12553" max="12553" width="0" style="34" hidden="1" customWidth="1"/>
    <col min="12554" max="12555" width="11.140625" style="34" customWidth="1"/>
    <col min="12556" max="12800" width="9.140625" style="34"/>
    <col min="12801" max="12801" width="73.140625" style="34" customWidth="1"/>
    <col min="12802" max="12802" width="9.28515625" style="34" customWidth="1"/>
    <col min="12803" max="12803" width="16.85546875" style="34" customWidth="1"/>
    <col min="12804" max="12804" width="5.28515625" style="34" customWidth="1"/>
    <col min="12805" max="12805" width="15" style="34" customWidth="1"/>
    <col min="12806" max="12806" width="15.5703125" style="34" customWidth="1"/>
    <col min="12807" max="12808" width="12" style="34" customWidth="1"/>
    <col min="12809" max="12809" width="0" style="34" hidden="1" customWidth="1"/>
    <col min="12810" max="12811" width="11.140625" style="34" customWidth="1"/>
    <col min="12812" max="13056" width="9.140625" style="34"/>
    <col min="13057" max="13057" width="73.140625" style="34" customWidth="1"/>
    <col min="13058" max="13058" width="9.28515625" style="34" customWidth="1"/>
    <col min="13059" max="13059" width="16.85546875" style="34" customWidth="1"/>
    <col min="13060" max="13060" width="5.28515625" style="34" customWidth="1"/>
    <col min="13061" max="13061" width="15" style="34" customWidth="1"/>
    <col min="13062" max="13062" width="15.5703125" style="34" customWidth="1"/>
    <col min="13063" max="13064" width="12" style="34" customWidth="1"/>
    <col min="13065" max="13065" width="0" style="34" hidden="1" customWidth="1"/>
    <col min="13066" max="13067" width="11.140625" style="34" customWidth="1"/>
    <col min="13068" max="13312" width="9.140625" style="34"/>
    <col min="13313" max="13313" width="73.140625" style="34" customWidth="1"/>
    <col min="13314" max="13314" width="9.28515625" style="34" customWidth="1"/>
    <col min="13315" max="13315" width="16.85546875" style="34" customWidth="1"/>
    <col min="13316" max="13316" width="5.28515625" style="34" customWidth="1"/>
    <col min="13317" max="13317" width="15" style="34" customWidth="1"/>
    <col min="13318" max="13318" width="15.5703125" style="34" customWidth="1"/>
    <col min="13319" max="13320" width="12" style="34" customWidth="1"/>
    <col min="13321" max="13321" width="0" style="34" hidden="1" customWidth="1"/>
    <col min="13322" max="13323" width="11.140625" style="34" customWidth="1"/>
    <col min="13324" max="13568" width="9.140625" style="34"/>
    <col min="13569" max="13569" width="73.140625" style="34" customWidth="1"/>
    <col min="13570" max="13570" width="9.28515625" style="34" customWidth="1"/>
    <col min="13571" max="13571" width="16.85546875" style="34" customWidth="1"/>
    <col min="13572" max="13572" width="5.28515625" style="34" customWidth="1"/>
    <col min="13573" max="13573" width="15" style="34" customWidth="1"/>
    <col min="13574" max="13574" width="15.5703125" style="34" customWidth="1"/>
    <col min="13575" max="13576" width="12" style="34" customWidth="1"/>
    <col min="13577" max="13577" width="0" style="34" hidden="1" customWidth="1"/>
    <col min="13578" max="13579" width="11.140625" style="34" customWidth="1"/>
    <col min="13580" max="13824" width="9.140625" style="34"/>
    <col min="13825" max="13825" width="73.140625" style="34" customWidth="1"/>
    <col min="13826" max="13826" width="9.28515625" style="34" customWidth="1"/>
    <col min="13827" max="13827" width="16.85546875" style="34" customWidth="1"/>
    <col min="13828" max="13828" width="5.28515625" style="34" customWidth="1"/>
    <col min="13829" max="13829" width="15" style="34" customWidth="1"/>
    <col min="13830" max="13830" width="15.5703125" style="34" customWidth="1"/>
    <col min="13831" max="13832" width="12" style="34" customWidth="1"/>
    <col min="13833" max="13833" width="0" style="34" hidden="1" customWidth="1"/>
    <col min="13834" max="13835" width="11.140625" style="34" customWidth="1"/>
    <col min="13836" max="14080" width="9.140625" style="34"/>
    <col min="14081" max="14081" width="73.140625" style="34" customWidth="1"/>
    <col min="14082" max="14082" width="9.28515625" style="34" customWidth="1"/>
    <col min="14083" max="14083" width="16.85546875" style="34" customWidth="1"/>
    <col min="14084" max="14084" width="5.28515625" style="34" customWidth="1"/>
    <col min="14085" max="14085" width="15" style="34" customWidth="1"/>
    <col min="14086" max="14086" width="15.5703125" style="34" customWidth="1"/>
    <col min="14087" max="14088" width="12" style="34" customWidth="1"/>
    <col min="14089" max="14089" width="0" style="34" hidden="1" customWidth="1"/>
    <col min="14090" max="14091" width="11.140625" style="34" customWidth="1"/>
    <col min="14092" max="14336" width="9.140625" style="34"/>
    <col min="14337" max="14337" width="73.140625" style="34" customWidth="1"/>
    <col min="14338" max="14338" width="9.28515625" style="34" customWidth="1"/>
    <col min="14339" max="14339" width="16.85546875" style="34" customWidth="1"/>
    <col min="14340" max="14340" width="5.28515625" style="34" customWidth="1"/>
    <col min="14341" max="14341" width="15" style="34" customWidth="1"/>
    <col min="14342" max="14342" width="15.5703125" style="34" customWidth="1"/>
    <col min="14343" max="14344" width="12" style="34" customWidth="1"/>
    <col min="14345" max="14345" width="0" style="34" hidden="1" customWidth="1"/>
    <col min="14346" max="14347" width="11.140625" style="34" customWidth="1"/>
    <col min="14348" max="14592" width="9.140625" style="34"/>
    <col min="14593" max="14593" width="73.140625" style="34" customWidth="1"/>
    <col min="14594" max="14594" width="9.28515625" style="34" customWidth="1"/>
    <col min="14595" max="14595" width="16.85546875" style="34" customWidth="1"/>
    <col min="14596" max="14596" width="5.28515625" style="34" customWidth="1"/>
    <col min="14597" max="14597" width="15" style="34" customWidth="1"/>
    <col min="14598" max="14598" width="15.5703125" style="34" customWidth="1"/>
    <col min="14599" max="14600" width="12" style="34" customWidth="1"/>
    <col min="14601" max="14601" width="0" style="34" hidden="1" customWidth="1"/>
    <col min="14602" max="14603" width="11.140625" style="34" customWidth="1"/>
    <col min="14604" max="14848" width="9.140625" style="34"/>
    <col min="14849" max="14849" width="73.140625" style="34" customWidth="1"/>
    <col min="14850" max="14850" width="9.28515625" style="34" customWidth="1"/>
    <col min="14851" max="14851" width="16.85546875" style="34" customWidth="1"/>
    <col min="14852" max="14852" width="5.28515625" style="34" customWidth="1"/>
    <col min="14853" max="14853" width="15" style="34" customWidth="1"/>
    <col min="14854" max="14854" width="15.5703125" style="34" customWidth="1"/>
    <col min="14855" max="14856" width="12" style="34" customWidth="1"/>
    <col min="14857" max="14857" width="0" style="34" hidden="1" customWidth="1"/>
    <col min="14858" max="14859" width="11.140625" style="34" customWidth="1"/>
    <col min="14860" max="15104" width="9.140625" style="34"/>
    <col min="15105" max="15105" width="73.140625" style="34" customWidth="1"/>
    <col min="15106" max="15106" width="9.28515625" style="34" customWidth="1"/>
    <col min="15107" max="15107" width="16.85546875" style="34" customWidth="1"/>
    <col min="15108" max="15108" width="5.28515625" style="34" customWidth="1"/>
    <col min="15109" max="15109" width="15" style="34" customWidth="1"/>
    <col min="15110" max="15110" width="15.5703125" style="34" customWidth="1"/>
    <col min="15111" max="15112" width="12" style="34" customWidth="1"/>
    <col min="15113" max="15113" width="0" style="34" hidden="1" customWidth="1"/>
    <col min="15114" max="15115" width="11.140625" style="34" customWidth="1"/>
    <col min="15116" max="15360" width="9.140625" style="34"/>
    <col min="15361" max="15361" width="73.140625" style="34" customWidth="1"/>
    <col min="15362" max="15362" width="9.28515625" style="34" customWidth="1"/>
    <col min="15363" max="15363" width="16.85546875" style="34" customWidth="1"/>
    <col min="15364" max="15364" width="5.28515625" style="34" customWidth="1"/>
    <col min="15365" max="15365" width="15" style="34" customWidth="1"/>
    <col min="15366" max="15366" width="15.5703125" style="34" customWidth="1"/>
    <col min="15367" max="15368" width="12" style="34" customWidth="1"/>
    <col min="15369" max="15369" width="0" style="34" hidden="1" customWidth="1"/>
    <col min="15370" max="15371" width="11.140625" style="34" customWidth="1"/>
    <col min="15372" max="15616" width="9.140625" style="34"/>
    <col min="15617" max="15617" width="73.140625" style="34" customWidth="1"/>
    <col min="15618" max="15618" width="9.28515625" style="34" customWidth="1"/>
    <col min="15619" max="15619" width="16.85546875" style="34" customWidth="1"/>
    <col min="15620" max="15620" width="5.28515625" style="34" customWidth="1"/>
    <col min="15621" max="15621" width="15" style="34" customWidth="1"/>
    <col min="15622" max="15622" width="15.5703125" style="34" customWidth="1"/>
    <col min="15623" max="15624" width="12" style="34" customWidth="1"/>
    <col min="15625" max="15625" width="0" style="34" hidden="1" customWidth="1"/>
    <col min="15626" max="15627" width="11.140625" style="34" customWidth="1"/>
    <col min="15628" max="15872" width="9.140625" style="34"/>
    <col min="15873" max="15873" width="73.140625" style="34" customWidth="1"/>
    <col min="15874" max="15874" width="9.28515625" style="34" customWidth="1"/>
    <col min="15875" max="15875" width="16.85546875" style="34" customWidth="1"/>
    <col min="15876" max="15876" width="5.28515625" style="34" customWidth="1"/>
    <col min="15877" max="15877" width="15" style="34" customWidth="1"/>
    <col min="15878" max="15878" width="15.5703125" style="34" customWidth="1"/>
    <col min="15879" max="15880" width="12" style="34" customWidth="1"/>
    <col min="15881" max="15881" width="0" style="34" hidden="1" customWidth="1"/>
    <col min="15882" max="15883" width="11.140625" style="34" customWidth="1"/>
    <col min="15884" max="16128" width="9.140625" style="34"/>
    <col min="16129" max="16129" width="73.140625" style="34" customWidth="1"/>
    <col min="16130" max="16130" width="9.28515625" style="34" customWidth="1"/>
    <col min="16131" max="16131" width="16.85546875" style="34" customWidth="1"/>
    <col min="16132" max="16132" width="5.28515625" style="34" customWidth="1"/>
    <col min="16133" max="16133" width="15" style="34" customWidth="1"/>
    <col min="16134" max="16134" width="15.5703125" style="34" customWidth="1"/>
    <col min="16135" max="16136" width="12" style="34" customWidth="1"/>
    <col min="16137" max="16137" width="0" style="34" hidden="1" customWidth="1"/>
    <col min="16138" max="16139" width="11.140625" style="34" customWidth="1"/>
    <col min="16140" max="16384" width="9.140625" style="34"/>
  </cols>
  <sheetData>
    <row r="1" spans="1:14" s="34" customFormat="1" x14ac:dyDescent="0.25">
      <c r="A1" s="38" t="s">
        <v>443</v>
      </c>
      <c r="B1" s="38"/>
      <c r="C1" s="38"/>
      <c r="D1" s="38"/>
      <c r="E1" s="38"/>
      <c r="F1" s="38"/>
      <c r="G1" s="38"/>
      <c r="H1" s="38"/>
      <c r="I1" s="38"/>
    </row>
    <row r="2" spans="1:14" s="34" customFormat="1" x14ac:dyDescent="0.25">
      <c r="A2" s="38" t="s">
        <v>307</v>
      </c>
      <c r="B2" s="38"/>
      <c r="C2" s="38"/>
      <c r="D2" s="38"/>
      <c r="E2" s="38"/>
      <c r="F2" s="38"/>
      <c r="G2" s="38"/>
      <c r="H2" s="38"/>
      <c r="I2" s="38"/>
    </row>
    <row r="3" spans="1:14" s="34" customFormat="1" x14ac:dyDescent="0.25">
      <c r="A3" s="38" t="s">
        <v>308</v>
      </c>
      <c r="B3" s="38"/>
      <c r="C3" s="38"/>
      <c r="D3" s="38"/>
      <c r="E3" s="38"/>
      <c r="F3" s="38"/>
      <c r="G3" s="38"/>
      <c r="H3" s="38"/>
      <c r="I3" s="38"/>
    </row>
    <row r="4" spans="1:14" s="34" customFormat="1" x14ac:dyDescent="0.25">
      <c r="A4" s="38" t="s">
        <v>309</v>
      </c>
      <c r="B4" s="38"/>
      <c r="C4" s="38"/>
      <c r="D4" s="38"/>
      <c r="E4" s="38"/>
      <c r="F4" s="38"/>
      <c r="G4" s="38"/>
      <c r="H4" s="38"/>
      <c r="I4" s="38"/>
    </row>
    <row r="5" spans="1:14" s="34" customFormat="1" x14ac:dyDescent="0.25">
      <c r="A5" s="38" t="s">
        <v>444</v>
      </c>
      <c r="B5" s="38"/>
      <c r="C5" s="38"/>
      <c r="D5" s="38"/>
      <c r="E5" s="38"/>
      <c r="F5" s="38"/>
      <c r="G5" s="38"/>
      <c r="H5" s="38"/>
      <c r="I5" s="38"/>
    </row>
    <row r="6" spans="1:14" s="34" customFormat="1" x14ac:dyDescent="0.25">
      <c r="A6" s="39"/>
      <c r="B6" s="39"/>
      <c r="C6" s="39"/>
      <c r="D6" s="39"/>
      <c r="E6" s="39"/>
      <c r="F6" s="39"/>
      <c r="G6" s="39"/>
      <c r="H6" s="39"/>
      <c r="I6" s="40"/>
    </row>
    <row r="7" spans="1:14" s="34" customFormat="1" x14ac:dyDescent="0.25">
      <c r="A7" s="39" t="s">
        <v>445</v>
      </c>
      <c r="B7" s="36"/>
      <c r="C7" s="36"/>
      <c r="D7" s="36"/>
      <c r="E7" s="36"/>
      <c r="F7" s="36"/>
      <c r="G7" s="41"/>
      <c r="H7" s="41"/>
      <c r="I7" s="42"/>
    </row>
    <row r="8" spans="1:14" s="34" customFormat="1" x14ac:dyDescent="0.25">
      <c r="A8" s="39" t="s">
        <v>446</v>
      </c>
      <c r="B8" s="36"/>
      <c r="C8" s="36"/>
      <c r="D8" s="36"/>
      <c r="E8" s="36"/>
      <c r="F8" s="36"/>
      <c r="G8" s="41"/>
      <c r="H8" s="41"/>
      <c r="I8" s="42"/>
    </row>
    <row r="9" spans="1:14" s="34" customFormat="1" x14ac:dyDescent="0.25">
      <c r="A9" s="30"/>
      <c r="F9" s="43"/>
      <c r="G9" s="43"/>
      <c r="H9" s="43"/>
      <c r="I9" s="44"/>
    </row>
    <row r="10" spans="1:14" s="28" customFormat="1" x14ac:dyDescent="0.25">
      <c r="A10" s="19" t="s">
        <v>0</v>
      </c>
      <c r="B10" s="20" t="s">
        <v>439</v>
      </c>
      <c r="C10" s="20" t="s">
        <v>2</v>
      </c>
      <c r="D10" s="20" t="s">
        <v>3</v>
      </c>
      <c r="E10" s="45" t="s">
        <v>447</v>
      </c>
      <c r="F10" s="21"/>
      <c r="G10" s="46"/>
      <c r="H10" s="46"/>
      <c r="I10" s="47"/>
    </row>
    <row r="11" spans="1:14" s="28" customFormat="1" x14ac:dyDescent="0.25">
      <c r="A11" s="22"/>
      <c r="B11" s="23"/>
      <c r="C11" s="23"/>
      <c r="D11" s="23"/>
      <c r="E11" s="10" t="s">
        <v>448</v>
      </c>
      <c r="F11" s="10" t="s">
        <v>449</v>
      </c>
      <c r="G11" s="46"/>
      <c r="H11" s="46"/>
      <c r="I11" s="47"/>
    </row>
    <row r="12" spans="1:14" s="29" customFormat="1" x14ac:dyDescent="0.25">
      <c r="A12" s="2">
        <v>1</v>
      </c>
      <c r="B12" s="1">
        <v>2</v>
      </c>
      <c r="C12" s="1">
        <v>3</v>
      </c>
      <c r="D12" s="1">
        <v>4</v>
      </c>
      <c r="E12" s="10">
        <v>5</v>
      </c>
      <c r="F12" s="10">
        <v>6</v>
      </c>
      <c r="G12" s="4"/>
      <c r="H12" s="4"/>
      <c r="I12" s="4"/>
    </row>
    <row r="13" spans="1:14" s="29" customFormat="1" ht="31.5" x14ac:dyDescent="0.25">
      <c r="A13" s="26" t="s">
        <v>440</v>
      </c>
      <c r="B13" s="17">
        <v>706</v>
      </c>
      <c r="C13" s="1"/>
      <c r="D13" s="1"/>
      <c r="E13" s="9">
        <f>E14+E94+E100+E110+E114+E136+E164+E195+E255+E265+E266+E275+E283+E292</f>
        <v>1795247.4000000004</v>
      </c>
      <c r="F13" s="9">
        <f>F14+F94+F100+F110+F114+F136+F164+F195+F255+F265+F266+F275+F283+F292</f>
        <v>1910475.9</v>
      </c>
      <c r="G13" s="4"/>
      <c r="H13" s="4"/>
      <c r="I13" s="4"/>
    </row>
    <row r="14" spans="1:14" s="50" customFormat="1" ht="47.25" x14ac:dyDescent="0.25">
      <c r="A14" s="3" t="s">
        <v>39</v>
      </c>
      <c r="B14" s="15">
        <v>706</v>
      </c>
      <c r="C14" s="6" t="s">
        <v>40</v>
      </c>
      <c r="D14" s="6"/>
      <c r="E14" s="8">
        <f>E21+E30+E41+E66+E83+E46+E55+E61+E15+E18+E91</f>
        <v>1201474.1000000003</v>
      </c>
      <c r="F14" s="8">
        <f>F21+F30+F41+F66+F83+F46+F55+F61</f>
        <v>0</v>
      </c>
      <c r="G14" s="48"/>
      <c r="H14" s="48"/>
      <c r="I14" s="49"/>
      <c r="J14" s="49"/>
      <c r="K14" s="49"/>
    </row>
    <row r="15" spans="1:14" s="34" customFormat="1" x14ac:dyDescent="0.25">
      <c r="A15" s="3" t="s">
        <v>175</v>
      </c>
      <c r="B15" s="1">
        <v>706</v>
      </c>
      <c r="C15" s="6" t="s">
        <v>176</v>
      </c>
      <c r="D15" s="6"/>
      <c r="E15" s="8">
        <f>E16</f>
        <v>530</v>
      </c>
      <c r="F15" s="8">
        <v>0</v>
      </c>
      <c r="J15" s="31"/>
      <c r="K15" s="31"/>
      <c r="L15" s="32"/>
      <c r="M15" s="33"/>
      <c r="N15" s="33"/>
    </row>
    <row r="16" spans="1:14" s="34" customFormat="1" ht="47.25" x14ac:dyDescent="0.25">
      <c r="A16" s="3" t="s">
        <v>177</v>
      </c>
      <c r="B16" s="1">
        <v>706</v>
      </c>
      <c r="C16" s="6" t="s">
        <v>178</v>
      </c>
      <c r="D16" s="6"/>
      <c r="E16" s="8">
        <f>E17</f>
        <v>530</v>
      </c>
      <c r="F16" s="8">
        <v>0</v>
      </c>
      <c r="J16" s="31"/>
      <c r="K16" s="31"/>
      <c r="L16" s="32"/>
      <c r="M16" s="33"/>
      <c r="N16" s="33"/>
    </row>
    <row r="17" spans="1:14" s="34" customFormat="1" ht="31.5" x14ac:dyDescent="0.25">
      <c r="A17" s="3" t="s">
        <v>85</v>
      </c>
      <c r="B17" s="1">
        <v>706</v>
      </c>
      <c r="C17" s="6" t="s">
        <v>178</v>
      </c>
      <c r="D17" s="6" t="s">
        <v>86</v>
      </c>
      <c r="E17" s="8">
        <v>530</v>
      </c>
      <c r="F17" s="8">
        <v>0</v>
      </c>
      <c r="J17" s="31"/>
      <c r="K17" s="31"/>
      <c r="L17" s="32"/>
      <c r="M17" s="33"/>
      <c r="N17" s="33"/>
    </row>
    <row r="18" spans="1:14" s="34" customFormat="1" x14ac:dyDescent="0.25">
      <c r="A18" s="3" t="s">
        <v>332</v>
      </c>
      <c r="B18" s="1">
        <v>706</v>
      </c>
      <c r="C18" s="6" t="s">
        <v>333</v>
      </c>
      <c r="D18" s="6"/>
      <c r="E18" s="8">
        <f>E19</f>
        <v>466.1</v>
      </c>
      <c r="F18" s="8">
        <f>F19</f>
        <v>0</v>
      </c>
      <c r="J18" s="31"/>
      <c r="K18" s="31"/>
      <c r="L18" s="32"/>
      <c r="M18" s="33"/>
      <c r="N18" s="33"/>
    </row>
    <row r="19" spans="1:14" s="34" customFormat="1" ht="47.25" x14ac:dyDescent="0.25">
      <c r="A19" s="3" t="s">
        <v>334</v>
      </c>
      <c r="B19" s="1">
        <v>706</v>
      </c>
      <c r="C19" s="6" t="s">
        <v>335</v>
      </c>
      <c r="D19" s="6"/>
      <c r="E19" s="8">
        <f>E20</f>
        <v>466.1</v>
      </c>
      <c r="F19" s="8">
        <f>F20</f>
        <v>0</v>
      </c>
      <c r="J19" s="31"/>
      <c r="K19" s="31"/>
      <c r="L19" s="32"/>
      <c r="M19" s="33"/>
      <c r="N19" s="33"/>
    </row>
    <row r="20" spans="1:14" s="34" customFormat="1" ht="31.5" x14ac:dyDescent="0.25">
      <c r="A20" s="3" t="s">
        <v>85</v>
      </c>
      <c r="B20" s="1">
        <v>706</v>
      </c>
      <c r="C20" s="6" t="s">
        <v>335</v>
      </c>
      <c r="D20" s="6" t="s">
        <v>86</v>
      </c>
      <c r="E20" s="8">
        <v>466.1</v>
      </c>
      <c r="F20" s="8">
        <v>0</v>
      </c>
      <c r="J20" s="31"/>
      <c r="K20" s="31"/>
      <c r="L20" s="32"/>
      <c r="M20" s="33"/>
      <c r="N20" s="33"/>
    </row>
    <row r="21" spans="1:14" s="34" customFormat="1" ht="31.5" x14ac:dyDescent="0.25">
      <c r="A21" s="3" t="s">
        <v>163</v>
      </c>
      <c r="B21" s="1">
        <v>706</v>
      </c>
      <c r="C21" s="6" t="s">
        <v>164</v>
      </c>
      <c r="D21" s="6"/>
      <c r="E21" s="8">
        <f>E24+E26+E28+E22</f>
        <v>393702.8</v>
      </c>
      <c r="F21" s="8">
        <f>F24+F26+F28+F22</f>
        <v>0</v>
      </c>
      <c r="J21" s="31"/>
      <c r="K21" s="31"/>
      <c r="L21" s="32"/>
      <c r="M21" s="33"/>
      <c r="N21" s="33"/>
    </row>
    <row r="22" spans="1:14" s="34" customFormat="1" x14ac:dyDescent="0.25">
      <c r="A22" s="3" t="s">
        <v>310</v>
      </c>
      <c r="B22" s="1">
        <v>706</v>
      </c>
      <c r="C22" s="6" t="s">
        <v>166</v>
      </c>
      <c r="D22" s="6"/>
      <c r="E22" s="8">
        <f>E23</f>
        <v>107134</v>
      </c>
      <c r="F22" s="8">
        <f>F23</f>
        <v>0</v>
      </c>
      <c r="J22" s="31"/>
      <c r="K22" s="31"/>
      <c r="L22" s="32"/>
      <c r="M22" s="33"/>
      <c r="N22" s="33"/>
    </row>
    <row r="23" spans="1:14" s="34" customFormat="1" ht="31.5" x14ac:dyDescent="0.25">
      <c r="A23" s="3" t="s">
        <v>85</v>
      </c>
      <c r="B23" s="1">
        <v>706</v>
      </c>
      <c r="C23" s="6" t="s">
        <v>166</v>
      </c>
      <c r="D23" s="6" t="s">
        <v>86</v>
      </c>
      <c r="E23" s="8">
        <v>107134</v>
      </c>
      <c r="F23" s="8">
        <v>0</v>
      </c>
      <c r="J23" s="31"/>
      <c r="K23" s="31"/>
      <c r="L23" s="32"/>
      <c r="M23" s="33"/>
      <c r="N23" s="33"/>
    </row>
    <row r="24" spans="1:14" s="34" customFormat="1" ht="189" x14ac:dyDescent="0.25">
      <c r="A24" s="3" t="s">
        <v>167</v>
      </c>
      <c r="B24" s="1">
        <v>706</v>
      </c>
      <c r="C24" s="6" t="s">
        <v>168</v>
      </c>
      <c r="D24" s="6"/>
      <c r="E24" s="8">
        <f>E25</f>
        <v>209799.5</v>
      </c>
      <c r="F24" s="8">
        <f>F25</f>
        <v>0</v>
      </c>
      <c r="L24" s="51"/>
      <c r="M24" s="33"/>
      <c r="N24" s="33"/>
    </row>
    <row r="25" spans="1:14" s="34" customFormat="1" ht="31.5" x14ac:dyDescent="0.25">
      <c r="A25" s="3" t="s">
        <v>85</v>
      </c>
      <c r="B25" s="1">
        <v>706</v>
      </c>
      <c r="C25" s="6" t="s">
        <v>168</v>
      </c>
      <c r="D25" s="6" t="s">
        <v>86</v>
      </c>
      <c r="E25" s="8">
        <v>209799.5</v>
      </c>
      <c r="F25" s="8">
        <v>0</v>
      </c>
      <c r="L25" s="51"/>
      <c r="M25" s="33"/>
      <c r="N25" s="33"/>
    </row>
    <row r="26" spans="1:14" s="34" customFormat="1" ht="204.75" x14ac:dyDescent="0.25">
      <c r="A26" s="3" t="s">
        <v>169</v>
      </c>
      <c r="B26" s="1">
        <v>706</v>
      </c>
      <c r="C26" s="6" t="s">
        <v>170</v>
      </c>
      <c r="D26" s="6"/>
      <c r="E26" s="8">
        <f>E27</f>
        <v>2853.8</v>
      </c>
      <c r="F26" s="8">
        <f>F27</f>
        <v>0</v>
      </c>
      <c r="L26" s="51"/>
      <c r="M26" s="33"/>
      <c r="N26" s="33"/>
    </row>
    <row r="27" spans="1:14" s="34" customFormat="1" ht="31.5" x14ac:dyDescent="0.25">
      <c r="A27" s="3" t="s">
        <v>85</v>
      </c>
      <c r="B27" s="1">
        <v>706</v>
      </c>
      <c r="C27" s="6" t="s">
        <v>170</v>
      </c>
      <c r="D27" s="6" t="s">
        <v>86</v>
      </c>
      <c r="E27" s="8">
        <v>2853.8</v>
      </c>
      <c r="F27" s="8">
        <v>0</v>
      </c>
      <c r="L27" s="51"/>
      <c r="M27" s="33"/>
      <c r="N27" s="33"/>
    </row>
    <row r="28" spans="1:14" s="34" customFormat="1" ht="220.5" x14ac:dyDescent="0.25">
      <c r="A28" s="3" t="s">
        <v>171</v>
      </c>
      <c r="B28" s="1">
        <v>706</v>
      </c>
      <c r="C28" s="6" t="s">
        <v>172</v>
      </c>
      <c r="D28" s="6"/>
      <c r="E28" s="8">
        <f>E29</f>
        <v>73915.5</v>
      </c>
      <c r="F28" s="8">
        <f>F29</f>
        <v>0</v>
      </c>
      <c r="L28" s="51"/>
      <c r="M28" s="33"/>
      <c r="N28" s="33"/>
    </row>
    <row r="29" spans="1:14" s="34" customFormat="1" ht="31.5" x14ac:dyDescent="0.25">
      <c r="A29" s="3" t="s">
        <v>85</v>
      </c>
      <c r="B29" s="1">
        <v>706</v>
      </c>
      <c r="C29" s="6" t="s">
        <v>172</v>
      </c>
      <c r="D29" s="6" t="s">
        <v>86</v>
      </c>
      <c r="E29" s="8">
        <v>73915.5</v>
      </c>
      <c r="F29" s="8">
        <v>0</v>
      </c>
      <c r="L29" s="51"/>
      <c r="M29" s="33"/>
      <c r="N29" s="33"/>
    </row>
    <row r="30" spans="1:14" s="34" customFormat="1" ht="31.5" x14ac:dyDescent="0.25">
      <c r="A30" s="3" t="s">
        <v>336</v>
      </c>
      <c r="B30" s="1">
        <v>706</v>
      </c>
      <c r="C30" s="6" t="s">
        <v>179</v>
      </c>
      <c r="D30" s="6"/>
      <c r="E30" s="8">
        <f>E35+E37+E39+E33+E31</f>
        <v>568459.70000000007</v>
      </c>
      <c r="F30" s="8">
        <f>F35+F37+F39+F33+F31</f>
        <v>0</v>
      </c>
      <c r="L30" s="51"/>
      <c r="M30" s="33"/>
      <c r="N30" s="33"/>
    </row>
    <row r="31" spans="1:14" s="34" customFormat="1" x14ac:dyDescent="0.25">
      <c r="A31" s="3" t="s">
        <v>188</v>
      </c>
      <c r="B31" s="1">
        <v>706</v>
      </c>
      <c r="C31" s="6" t="s">
        <v>189</v>
      </c>
      <c r="D31" s="6"/>
      <c r="E31" s="8">
        <f>E32</f>
        <v>5419.9</v>
      </c>
      <c r="F31" s="8">
        <v>0</v>
      </c>
      <c r="L31" s="51"/>
      <c r="M31" s="33"/>
      <c r="N31" s="33"/>
    </row>
    <row r="32" spans="1:14" s="34" customFormat="1" ht="31.5" x14ac:dyDescent="0.25">
      <c r="A32" s="3" t="s">
        <v>85</v>
      </c>
      <c r="B32" s="1">
        <v>706</v>
      </c>
      <c r="C32" s="6" t="s">
        <v>189</v>
      </c>
      <c r="D32" s="6" t="s">
        <v>86</v>
      </c>
      <c r="E32" s="8">
        <v>5419.9</v>
      </c>
      <c r="F32" s="8">
        <v>0</v>
      </c>
      <c r="L32" s="51"/>
      <c r="M32" s="33"/>
      <c r="N32" s="33"/>
    </row>
    <row r="33" spans="1:14" s="34" customFormat="1" ht="49.5" customHeight="1" x14ac:dyDescent="0.25">
      <c r="A33" s="3" t="s">
        <v>311</v>
      </c>
      <c r="B33" s="1">
        <v>706</v>
      </c>
      <c r="C33" s="6" t="s">
        <v>181</v>
      </c>
      <c r="D33" s="6"/>
      <c r="E33" s="8">
        <f>E34</f>
        <v>137935</v>
      </c>
      <c r="F33" s="8">
        <f>F34</f>
        <v>0</v>
      </c>
      <c r="L33" s="51"/>
      <c r="M33" s="33"/>
      <c r="N33" s="33"/>
    </row>
    <row r="34" spans="1:14" s="34" customFormat="1" ht="31.5" x14ac:dyDescent="0.25">
      <c r="A34" s="3" t="s">
        <v>85</v>
      </c>
      <c r="B34" s="1">
        <v>706</v>
      </c>
      <c r="C34" s="6" t="s">
        <v>181</v>
      </c>
      <c r="D34" s="6" t="s">
        <v>86</v>
      </c>
      <c r="E34" s="8">
        <v>137935</v>
      </c>
      <c r="F34" s="8">
        <v>0</v>
      </c>
      <c r="L34" s="51"/>
      <c r="M34" s="33"/>
      <c r="N34" s="33"/>
    </row>
    <row r="35" spans="1:14" s="34" customFormat="1" ht="173.25" x14ac:dyDescent="0.25">
      <c r="A35" s="3" t="s">
        <v>182</v>
      </c>
      <c r="B35" s="1">
        <v>706</v>
      </c>
      <c r="C35" s="6" t="s">
        <v>183</v>
      </c>
      <c r="D35" s="6"/>
      <c r="E35" s="8">
        <f>E36</f>
        <v>371280.9</v>
      </c>
      <c r="F35" s="8">
        <f>F36</f>
        <v>0</v>
      </c>
      <c r="L35" s="51"/>
      <c r="M35" s="33"/>
      <c r="N35" s="33"/>
    </row>
    <row r="36" spans="1:14" s="34" customFormat="1" ht="31.5" x14ac:dyDescent="0.25">
      <c r="A36" s="3" t="s">
        <v>85</v>
      </c>
      <c r="B36" s="1">
        <v>706</v>
      </c>
      <c r="C36" s="6" t="s">
        <v>183</v>
      </c>
      <c r="D36" s="6" t="s">
        <v>86</v>
      </c>
      <c r="E36" s="8">
        <v>371280.9</v>
      </c>
      <c r="F36" s="8">
        <v>0</v>
      </c>
      <c r="L36" s="51"/>
      <c r="M36" s="33"/>
      <c r="N36" s="33"/>
    </row>
    <row r="37" spans="1:14" s="34" customFormat="1" ht="173.25" x14ac:dyDescent="0.25">
      <c r="A37" s="3" t="s">
        <v>184</v>
      </c>
      <c r="B37" s="1">
        <v>706</v>
      </c>
      <c r="C37" s="6" t="s">
        <v>185</v>
      </c>
      <c r="D37" s="6"/>
      <c r="E37" s="8">
        <f>E38</f>
        <v>15376.5</v>
      </c>
      <c r="F37" s="8">
        <f>F38</f>
        <v>0</v>
      </c>
      <c r="L37" s="51"/>
      <c r="M37" s="33"/>
      <c r="N37" s="33"/>
    </row>
    <row r="38" spans="1:14" s="34" customFormat="1" ht="31.5" x14ac:dyDescent="0.25">
      <c r="A38" s="3" t="s">
        <v>85</v>
      </c>
      <c r="B38" s="1">
        <v>706</v>
      </c>
      <c r="C38" s="6" t="s">
        <v>185</v>
      </c>
      <c r="D38" s="6" t="s">
        <v>86</v>
      </c>
      <c r="E38" s="8">
        <v>15376.5</v>
      </c>
      <c r="F38" s="8">
        <v>0</v>
      </c>
      <c r="L38" s="51"/>
      <c r="M38" s="33"/>
      <c r="N38" s="33"/>
    </row>
    <row r="39" spans="1:14" s="34" customFormat="1" ht="189" x14ac:dyDescent="0.25">
      <c r="A39" s="3" t="s">
        <v>186</v>
      </c>
      <c r="B39" s="1">
        <v>706</v>
      </c>
      <c r="C39" s="6" t="s">
        <v>187</v>
      </c>
      <c r="D39" s="6"/>
      <c r="E39" s="8">
        <f>E40</f>
        <v>38447.4</v>
      </c>
      <c r="F39" s="8">
        <f>F40</f>
        <v>0</v>
      </c>
      <c r="L39" s="51"/>
      <c r="M39" s="33"/>
      <c r="N39" s="33"/>
    </row>
    <row r="40" spans="1:14" s="34" customFormat="1" ht="31.5" x14ac:dyDescent="0.25">
      <c r="A40" s="3" t="s">
        <v>85</v>
      </c>
      <c r="B40" s="1">
        <v>706</v>
      </c>
      <c r="C40" s="6" t="s">
        <v>187</v>
      </c>
      <c r="D40" s="6" t="s">
        <v>86</v>
      </c>
      <c r="E40" s="8">
        <v>38447.4</v>
      </c>
      <c r="F40" s="8">
        <v>0</v>
      </c>
      <c r="L40" s="51"/>
      <c r="M40" s="33"/>
      <c r="N40" s="33"/>
    </row>
    <row r="41" spans="1:14" s="34" customFormat="1" ht="31.5" x14ac:dyDescent="0.25">
      <c r="A41" s="3" t="s">
        <v>193</v>
      </c>
      <c r="B41" s="1">
        <v>706</v>
      </c>
      <c r="C41" s="6" t="s">
        <v>194</v>
      </c>
      <c r="D41" s="6"/>
      <c r="E41" s="8">
        <f>E42+E44</f>
        <v>58718</v>
      </c>
      <c r="F41" s="8">
        <f>F42+F44</f>
        <v>0</v>
      </c>
      <c r="L41" s="51"/>
      <c r="M41" s="33"/>
      <c r="N41" s="33"/>
    </row>
    <row r="42" spans="1:14" s="34" customFormat="1" x14ac:dyDescent="0.25">
      <c r="A42" s="3" t="s">
        <v>195</v>
      </c>
      <c r="B42" s="1">
        <v>706</v>
      </c>
      <c r="C42" s="6" t="s">
        <v>196</v>
      </c>
      <c r="D42" s="6"/>
      <c r="E42" s="8">
        <f>E43</f>
        <v>43457</v>
      </c>
      <c r="F42" s="8">
        <f>F43</f>
        <v>0</v>
      </c>
      <c r="L42" s="51"/>
      <c r="M42" s="33"/>
      <c r="N42" s="33"/>
    </row>
    <row r="43" spans="1:14" s="34" customFormat="1" ht="31.5" x14ac:dyDescent="0.25">
      <c r="A43" s="3" t="s">
        <v>85</v>
      </c>
      <c r="B43" s="1">
        <v>706</v>
      </c>
      <c r="C43" s="6" t="s">
        <v>196</v>
      </c>
      <c r="D43" s="6" t="s">
        <v>86</v>
      </c>
      <c r="E43" s="8">
        <v>43457</v>
      </c>
      <c r="F43" s="8">
        <v>0</v>
      </c>
      <c r="L43" s="51"/>
      <c r="M43" s="33"/>
      <c r="N43" s="33"/>
    </row>
    <row r="44" spans="1:14" s="34" customFormat="1" ht="47.25" x14ac:dyDescent="0.25">
      <c r="A44" s="3" t="s">
        <v>197</v>
      </c>
      <c r="B44" s="1">
        <v>706</v>
      </c>
      <c r="C44" s="6" t="s">
        <v>198</v>
      </c>
      <c r="D44" s="6"/>
      <c r="E44" s="8">
        <f>E45</f>
        <v>15261</v>
      </c>
      <c r="F44" s="8">
        <f>F45</f>
        <v>0</v>
      </c>
      <c r="L44" s="51"/>
      <c r="M44" s="33"/>
      <c r="N44" s="33"/>
    </row>
    <row r="45" spans="1:14" s="34" customFormat="1" ht="31.5" x14ac:dyDescent="0.25">
      <c r="A45" s="3" t="s">
        <v>85</v>
      </c>
      <c r="B45" s="1">
        <v>706</v>
      </c>
      <c r="C45" s="6" t="s">
        <v>198</v>
      </c>
      <c r="D45" s="6" t="s">
        <v>86</v>
      </c>
      <c r="E45" s="8">
        <v>15261</v>
      </c>
      <c r="F45" s="8">
        <v>0</v>
      </c>
      <c r="L45" s="51"/>
      <c r="M45" s="33"/>
      <c r="N45" s="33"/>
    </row>
    <row r="46" spans="1:14" s="34" customFormat="1" ht="36" customHeight="1" x14ac:dyDescent="0.25">
      <c r="A46" s="3" t="s">
        <v>208</v>
      </c>
      <c r="B46" s="1">
        <v>706</v>
      </c>
      <c r="C46" s="6" t="s">
        <v>209</v>
      </c>
      <c r="D46" s="6"/>
      <c r="E46" s="8">
        <f>E47+E52+E50</f>
        <v>23946.799999999999</v>
      </c>
      <c r="F46" s="8">
        <f>F47+F52+F50</f>
        <v>0</v>
      </c>
      <c r="L46" s="51"/>
      <c r="M46" s="33"/>
      <c r="N46" s="33"/>
    </row>
    <row r="47" spans="1:14" s="34" customFormat="1" x14ac:dyDescent="0.25">
      <c r="A47" s="3" t="s">
        <v>210</v>
      </c>
      <c r="B47" s="1">
        <v>706</v>
      </c>
      <c r="C47" s="6" t="s">
        <v>211</v>
      </c>
      <c r="D47" s="6"/>
      <c r="E47" s="8">
        <f>E48+E49</f>
        <v>2100</v>
      </c>
      <c r="F47" s="8">
        <f>F48+F49</f>
        <v>0</v>
      </c>
      <c r="L47" s="51"/>
      <c r="M47" s="33"/>
      <c r="N47" s="33"/>
    </row>
    <row r="48" spans="1:14" s="34" customFormat="1" x14ac:dyDescent="0.25">
      <c r="A48" s="3" t="s">
        <v>24</v>
      </c>
      <c r="B48" s="1">
        <v>706</v>
      </c>
      <c r="C48" s="6" t="s">
        <v>211</v>
      </c>
      <c r="D48" s="6" t="s">
        <v>25</v>
      </c>
      <c r="E48" s="8">
        <v>500</v>
      </c>
      <c r="F48" s="8">
        <v>0</v>
      </c>
      <c r="L48" s="51"/>
      <c r="M48" s="33"/>
      <c r="N48" s="33"/>
    </row>
    <row r="49" spans="1:14" s="34" customFormat="1" ht="31.5" x14ac:dyDescent="0.25">
      <c r="A49" s="3" t="s">
        <v>85</v>
      </c>
      <c r="B49" s="1">
        <v>706</v>
      </c>
      <c r="C49" s="6" t="s">
        <v>211</v>
      </c>
      <c r="D49" s="6" t="s">
        <v>86</v>
      </c>
      <c r="E49" s="8">
        <v>1600</v>
      </c>
      <c r="F49" s="8">
        <v>0</v>
      </c>
      <c r="L49" s="51"/>
      <c r="M49" s="33"/>
      <c r="N49" s="33"/>
    </row>
    <row r="50" spans="1:14" s="34" customFormat="1" ht="78.75" x14ac:dyDescent="0.25">
      <c r="A50" s="3" t="s">
        <v>265</v>
      </c>
      <c r="B50" s="1">
        <v>706</v>
      </c>
      <c r="C50" s="6" t="s">
        <v>266</v>
      </c>
      <c r="D50" s="6"/>
      <c r="E50" s="8">
        <f>E51</f>
        <v>3329.3</v>
      </c>
      <c r="F50" s="8">
        <f>F51</f>
        <v>0</v>
      </c>
      <c r="L50" s="51"/>
      <c r="M50" s="33"/>
      <c r="N50" s="33"/>
    </row>
    <row r="51" spans="1:14" s="34" customFormat="1" x14ac:dyDescent="0.25">
      <c r="A51" s="3" t="s">
        <v>24</v>
      </c>
      <c r="B51" s="1">
        <v>706</v>
      </c>
      <c r="C51" s="6" t="s">
        <v>266</v>
      </c>
      <c r="D51" s="6" t="s">
        <v>25</v>
      </c>
      <c r="E51" s="8">
        <v>3329.3</v>
      </c>
      <c r="F51" s="8">
        <v>0</v>
      </c>
      <c r="L51" s="51"/>
      <c r="M51" s="33"/>
      <c r="N51" s="33"/>
    </row>
    <row r="52" spans="1:14" s="34" customFormat="1" ht="78.75" x14ac:dyDescent="0.25">
      <c r="A52" s="3" t="s">
        <v>212</v>
      </c>
      <c r="B52" s="1">
        <v>706</v>
      </c>
      <c r="C52" s="6" t="s">
        <v>213</v>
      </c>
      <c r="D52" s="6"/>
      <c r="E52" s="8">
        <f>E53+E54</f>
        <v>18517.5</v>
      </c>
      <c r="F52" s="8">
        <f>F53+F54</f>
        <v>0</v>
      </c>
      <c r="L52" s="51"/>
      <c r="M52" s="33"/>
      <c r="N52" s="33"/>
    </row>
    <row r="53" spans="1:14" s="34" customFormat="1" ht="31.5" x14ac:dyDescent="0.25">
      <c r="A53" s="3" t="s">
        <v>12</v>
      </c>
      <c r="B53" s="1">
        <v>706</v>
      </c>
      <c r="C53" s="6" t="s">
        <v>213</v>
      </c>
      <c r="D53" s="6" t="s">
        <v>25</v>
      </c>
      <c r="E53" s="8">
        <v>11743.5</v>
      </c>
      <c r="F53" s="8">
        <v>0</v>
      </c>
      <c r="L53" s="51"/>
      <c r="M53" s="33"/>
      <c r="N53" s="33"/>
    </row>
    <row r="54" spans="1:14" s="34" customFormat="1" ht="31.5" x14ac:dyDescent="0.25">
      <c r="A54" s="3" t="s">
        <v>85</v>
      </c>
      <c r="B54" s="1">
        <v>706</v>
      </c>
      <c r="C54" s="6" t="s">
        <v>213</v>
      </c>
      <c r="D54" s="6" t="s">
        <v>86</v>
      </c>
      <c r="E54" s="8">
        <v>6774</v>
      </c>
      <c r="F54" s="8">
        <v>0</v>
      </c>
      <c r="G54" s="33"/>
      <c r="H54" s="33"/>
    </row>
    <row r="55" spans="1:14" s="34" customFormat="1" ht="31.5" x14ac:dyDescent="0.25">
      <c r="A55" s="3" t="s">
        <v>337</v>
      </c>
      <c r="B55" s="1">
        <v>706</v>
      </c>
      <c r="C55" s="6" t="s">
        <v>223</v>
      </c>
      <c r="D55" s="6"/>
      <c r="E55" s="8">
        <f>E56</f>
        <v>2500</v>
      </c>
      <c r="F55" s="8">
        <f>F56</f>
        <v>0</v>
      </c>
      <c r="G55" s="33"/>
      <c r="H55" s="33"/>
    </row>
    <row r="56" spans="1:14" s="34" customFormat="1" x14ac:dyDescent="0.25">
      <c r="A56" s="3" t="s">
        <v>338</v>
      </c>
      <c r="B56" s="1">
        <v>706</v>
      </c>
      <c r="C56" s="6" t="s">
        <v>224</v>
      </c>
      <c r="D56" s="6"/>
      <c r="E56" s="8">
        <f>E57+E58+E59</f>
        <v>2500</v>
      </c>
      <c r="F56" s="8">
        <f>F57+F58+F59</f>
        <v>0</v>
      </c>
      <c r="G56" s="33"/>
      <c r="H56" s="33"/>
    </row>
    <row r="57" spans="1:14" s="34" customFormat="1" ht="63" x14ac:dyDescent="0.25">
      <c r="A57" s="3" t="s">
        <v>10</v>
      </c>
      <c r="B57" s="1">
        <v>706</v>
      </c>
      <c r="C57" s="6" t="s">
        <v>224</v>
      </c>
      <c r="D57" s="6" t="s">
        <v>11</v>
      </c>
      <c r="E57" s="8">
        <v>1510</v>
      </c>
      <c r="F57" s="8">
        <v>0</v>
      </c>
      <c r="G57" s="33"/>
      <c r="H57" s="33"/>
    </row>
    <row r="58" spans="1:14" s="34" customFormat="1" ht="31.5" x14ac:dyDescent="0.25">
      <c r="A58" s="3" t="s">
        <v>12</v>
      </c>
      <c r="B58" s="1">
        <v>706</v>
      </c>
      <c r="C58" s="6" t="s">
        <v>224</v>
      </c>
      <c r="D58" s="6" t="s">
        <v>13</v>
      </c>
      <c r="E58" s="8">
        <v>720</v>
      </c>
      <c r="F58" s="8">
        <v>0</v>
      </c>
      <c r="G58" s="33"/>
      <c r="H58" s="33"/>
    </row>
    <row r="59" spans="1:14" s="34" customFormat="1" ht="31.5" x14ac:dyDescent="0.25">
      <c r="A59" s="3" t="s">
        <v>85</v>
      </c>
      <c r="B59" s="1">
        <v>706</v>
      </c>
      <c r="C59" s="6" t="s">
        <v>224</v>
      </c>
      <c r="D59" s="6" t="s">
        <v>86</v>
      </c>
      <c r="E59" s="8">
        <v>270</v>
      </c>
      <c r="F59" s="8">
        <v>0</v>
      </c>
      <c r="G59" s="33"/>
      <c r="H59" s="33"/>
    </row>
    <row r="60" spans="1:14" s="34" customFormat="1" ht="31.5" x14ac:dyDescent="0.25">
      <c r="A60" s="3" t="s">
        <v>312</v>
      </c>
      <c r="B60" s="1">
        <v>706</v>
      </c>
      <c r="C60" s="6" t="s">
        <v>313</v>
      </c>
      <c r="D60" s="6"/>
      <c r="E60" s="8">
        <v>0</v>
      </c>
      <c r="F60" s="8">
        <v>0</v>
      </c>
      <c r="G60" s="33"/>
      <c r="H60" s="33"/>
    </row>
    <row r="61" spans="1:14" s="34" customFormat="1" ht="31.5" x14ac:dyDescent="0.25">
      <c r="A61" s="3" t="s">
        <v>225</v>
      </c>
      <c r="B61" s="1">
        <v>706</v>
      </c>
      <c r="C61" s="6" t="s">
        <v>226</v>
      </c>
      <c r="D61" s="6"/>
      <c r="E61" s="8">
        <f>E62</f>
        <v>37051</v>
      </c>
      <c r="F61" s="8">
        <f>F62</f>
        <v>0</v>
      </c>
      <c r="G61" s="33"/>
      <c r="H61" s="33"/>
    </row>
    <row r="62" spans="1:14" s="34" customFormat="1" ht="63" x14ac:dyDescent="0.25">
      <c r="A62" s="3" t="s">
        <v>227</v>
      </c>
      <c r="B62" s="1">
        <v>706</v>
      </c>
      <c r="C62" s="6" t="s">
        <v>228</v>
      </c>
      <c r="D62" s="6"/>
      <c r="E62" s="8">
        <f>E63+E64+E65</f>
        <v>37051</v>
      </c>
      <c r="F62" s="8">
        <f>F63+F64+F65</f>
        <v>0</v>
      </c>
      <c r="G62" s="33"/>
      <c r="H62" s="33"/>
    </row>
    <row r="63" spans="1:14" s="34" customFormat="1" ht="63" x14ac:dyDescent="0.25">
      <c r="A63" s="3" t="s">
        <v>10</v>
      </c>
      <c r="B63" s="1">
        <v>706</v>
      </c>
      <c r="C63" s="6" t="s">
        <v>228</v>
      </c>
      <c r="D63" s="6" t="s">
        <v>11</v>
      </c>
      <c r="E63" s="8">
        <v>30815</v>
      </c>
      <c r="F63" s="8">
        <v>0</v>
      </c>
      <c r="G63" s="33"/>
      <c r="H63" s="33"/>
    </row>
    <row r="64" spans="1:14" s="34" customFormat="1" ht="31.5" x14ac:dyDescent="0.25">
      <c r="A64" s="3" t="s">
        <v>12</v>
      </c>
      <c r="B64" s="1">
        <v>706</v>
      </c>
      <c r="C64" s="6" t="s">
        <v>228</v>
      </c>
      <c r="D64" s="6" t="s">
        <v>13</v>
      </c>
      <c r="E64" s="8">
        <v>6073</v>
      </c>
      <c r="F64" s="8">
        <v>0</v>
      </c>
      <c r="G64" s="33"/>
      <c r="H64" s="33"/>
    </row>
    <row r="65" spans="1:8" s="34" customFormat="1" x14ac:dyDescent="0.25">
      <c r="A65" s="3" t="s">
        <v>14</v>
      </c>
      <c r="B65" s="1">
        <v>706</v>
      </c>
      <c r="C65" s="6" t="s">
        <v>228</v>
      </c>
      <c r="D65" s="6" t="s">
        <v>15</v>
      </c>
      <c r="E65" s="8">
        <v>163</v>
      </c>
      <c r="F65" s="8">
        <v>0</v>
      </c>
      <c r="G65" s="33"/>
      <c r="H65" s="33"/>
    </row>
    <row r="66" spans="1:8" s="34" customFormat="1" ht="47.25" x14ac:dyDescent="0.25">
      <c r="A66" s="3" t="s">
        <v>339</v>
      </c>
      <c r="B66" s="1">
        <v>706</v>
      </c>
      <c r="C66" s="6" t="s">
        <v>173</v>
      </c>
      <c r="D66" s="6"/>
      <c r="E66" s="8">
        <f>E67+E69+E71+E75+E77+E73+E81+E79</f>
        <v>60555.100000000006</v>
      </c>
      <c r="F66" s="8">
        <f>F67+F69+F71+F75+F77+F73+F81</f>
        <v>0</v>
      </c>
      <c r="G66" s="33"/>
      <c r="H66" s="33"/>
    </row>
    <row r="67" spans="1:8" s="34" customFormat="1" x14ac:dyDescent="0.25">
      <c r="A67" s="3" t="s">
        <v>165</v>
      </c>
      <c r="B67" s="1">
        <v>706</v>
      </c>
      <c r="C67" s="6" t="s">
        <v>174</v>
      </c>
      <c r="D67" s="6"/>
      <c r="E67" s="8">
        <f>E68</f>
        <v>1578</v>
      </c>
      <c r="F67" s="8">
        <f>F68</f>
        <v>0</v>
      </c>
      <c r="G67" s="33"/>
      <c r="H67" s="33"/>
    </row>
    <row r="68" spans="1:8" s="34" customFormat="1" ht="31.5" x14ac:dyDescent="0.25">
      <c r="A68" s="3" t="s">
        <v>85</v>
      </c>
      <c r="B68" s="1">
        <v>706</v>
      </c>
      <c r="C68" s="6" t="s">
        <v>174</v>
      </c>
      <c r="D68" s="6" t="s">
        <v>86</v>
      </c>
      <c r="E68" s="8">
        <v>1578</v>
      </c>
      <c r="F68" s="8">
        <v>0</v>
      </c>
      <c r="G68" s="33"/>
      <c r="H68" s="33"/>
    </row>
    <row r="69" spans="1:8" s="34" customFormat="1" ht="31.5" x14ac:dyDescent="0.25">
      <c r="A69" s="3" t="s">
        <v>180</v>
      </c>
      <c r="B69" s="1">
        <v>706</v>
      </c>
      <c r="C69" s="6" t="s">
        <v>190</v>
      </c>
      <c r="D69" s="6"/>
      <c r="E69" s="8">
        <f>E70</f>
        <v>13120</v>
      </c>
      <c r="F69" s="8">
        <f>F70</f>
        <v>0</v>
      </c>
      <c r="G69" s="33"/>
      <c r="H69" s="33"/>
    </row>
    <row r="70" spans="1:8" s="34" customFormat="1" ht="31.5" x14ac:dyDescent="0.25">
      <c r="A70" s="3" t="s">
        <v>85</v>
      </c>
      <c r="B70" s="1">
        <v>706</v>
      </c>
      <c r="C70" s="6" t="s">
        <v>190</v>
      </c>
      <c r="D70" s="6" t="s">
        <v>86</v>
      </c>
      <c r="E70" s="8">
        <v>13120</v>
      </c>
      <c r="F70" s="8">
        <v>0</v>
      </c>
      <c r="G70" s="33"/>
      <c r="H70" s="33"/>
    </row>
    <row r="71" spans="1:8" s="34" customFormat="1" ht="78.75" x14ac:dyDescent="0.25">
      <c r="A71" s="3" t="s">
        <v>267</v>
      </c>
      <c r="B71" s="1">
        <v>706</v>
      </c>
      <c r="C71" s="6" t="s">
        <v>268</v>
      </c>
      <c r="D71" s="10"/>
      <c r="E71" s="8">
        <f>E72</f>
        <v>23363.9</v>
      </c>
      <c r="F71" s="8">
        <f>F72</f>
        <v>0</v>
      </c>
      <c r="G71" s="33"/>
      <c r="H71" s="33"/>
    </row>
    <row r="72" spans="1:8" s="34" customFormat="1" ht="31.5" x14ac:dyDescent="0.25">
      <c r="A72" s="3" t="s">
        <v>85</v>
      </c>
      <c r="B72" s="1">
        <v>706</v>
      </c>
      <c r="C72" s="6" t="s">
        <v>268</v>
      </c>
      <c r="D72" s="6" t="s">
        <v>86</v>
      </c>
      <c r="E72" s="8">
        <v>23363.9</v>
      </c>
      <c r="F72" s="8">
        <v>0</v>
      </c>
      <c r="G72" s="33"/>
      <c r="H72" s="33"/>
    </row>
    <row r="73" spans="1:8" s="34" customFormat="1" ht="157.5" x14ac:dyDescent="0.25">
      <c r="A73" s="3" t="s">
        <v>269</v>
      </c>
      <c r="B73" s="1">
        <v>706</v>
      </c>
      <c r="C73" s="6" t="s">
        <v>270</v>
      </c>
      <c r="D73" s="6"/>
      <c r="E73" s="8">
        <f>E74</f>
        <v>280.8</v>
      </c>
      <c r="F73" s="8">
        <f>F74</f>
        <v>0</v>
      </c>
      <c r="G73" s="33"/>
      <c r="H73" s="33"/>
    </row>
    <row r="74" spans="1:8" s="34" customFormat="1" x14ac:dyDescent="0.25">
      <c r="A74" s="3" t="s">
        <v>24</v>
      </c>
      <c r="B74" s="1">
        <v>706</v>
      </c>
      <c r="C74" s="6" t="s">
        <v>270</v>
      </c>
      <c r="D74" s="6" t="s">
        <v>25</v>
      </c>
      <c r="E74" s="8">
        <v>280.8</v>
      </c>
      <c r="F74" s="8">
        <v>0</v>
      </c>
      <c r="G74" s="33"/>
      <c r="H74" s="33"/>
    </row>
    <row r="75" spans="1:8" s="34" customFormat="1" ht="63" x14ac:dyDescent="0.25">
      <c r="A75" s="3" t="s">
        <v>271</v>
      </c>
      <c r="B75" s="1">
        <v>706</v>
      </c>
      <c r="C75" s="6" t="s">
        <v>272</v>
      </c>
      <c r="D75" s="6"/>
      <c r="E75" s="8">
        <f>E76</f>
        <v>10818.7</v>
      </c>
      <c r="F75" s="8">
        <f>F76</f>
        <v>0</v>
      </c>
      <c r="G75" s="33"/>
      <c r="H75" s="33"/>
    </row>
    <row r="76" spans="1:8" s="34" customFormat="1" ht="31.5" x14ac:dyDescent="0.25">
      <c r="A76" s="3" t="s">
        <v>85</v>
      </c>
      <c r="B76" s="1">
        <v>706</v>
      </c>
      <c r="C76" s="6" t="s">
        <v>272</v>
      </c>
      <c r="D76" s="6" t="s">
        <v>86</v>
      </c>
      <c r="E76" s="8">
        <v>10818.7</v>
      </c>
      <c r="F76" s="8">
        <v>0</v>
      </c>
      <c r="G76" s="33"/>
      <c r="H76" s="33"/>
    </row>
    <row r="77" spans="1:8" s="34" customFormat="1" ht="78.75" x14ac:dyDescent="0.25">
      <c r="A77" s="3" t="s">
        <v>273</v>
      </c>
      <c r="B77" s="1">
        <v>706</v>
      </c>
      <c r="C77" s="6" t="s">
        <v>274</v>
      </c>
      <c r="D77" s="6"/>
      <c r="E77" s="8">
        <f>E78</f>
        <v>1009.6</v>
      </c>
      <c r="F77" s="8">
        <f>F78</f>
        <v>0</v>
      </c>
      <c r="G77" s="33"/>
      <c r="H77" s="33"/>
    </row>
    <row r="78" spans="1:8" s="34" customFormat="1" ht="31.5" x14ac:dyDescent="0.25">
      <c r="A78" s="3" t="s">
        <v>85</v>
      </c>
      <c r="B78" s="1">
        <v>706</v>
      </c>
      <c r="C78" s="6" t="s">
        <v>274</v>
      </c>
      <c r="D78" s="6" t="s">
        <v>25</v>
      </c>
      <c r="E78" s="8">
        <v>1009.6</v>
      </c>
      <c r="F78" s="8">
        <v>0</v>
      </c>
      <c r="G78" s="33"/>
      <c r="H78" s="33"/>
    </row>
    <row r="79" spans="1:8" s="34" customFormat="1" ht="63" x14ac:dyDescent="0.25">
      <c r="A79" s="3" t="s">
        <v>275</v>
      </c>
      <c r="B79" s="1">
        <v>706</v>
      </c>
      <c r="C79" s="6" t="s">
        <v>276</v>
      </c>
      <c r="D79" s="6"/>
      <c r="E79" s="8">
        <f>E80</f>
        <v>699.5</v>
      </c>
      <c r="F79" s="8">
        <v>0</v>
      </c>
      <c r="G79" s="33"/>
      <c r="H79" s="33"/>
    </row>
    <row r="80" spans="1:8" s="34" customFormat="1" ht="31.5" x14ac:dyDescent="0.25">
      <c r="A80" s="3" t="s">
        <v>85</v>
      </c>
      <c r="B80" s="1">
        <v>706</v>
      </c>
      <c r="C80" s="6" t="s">
        <v>276</v>
      </c>
      <c r="D80" s="6" t="s">
        <v>25</v>
      </c>
      <c r="E80" s="8">
        <v>699.5</v>
      </c>
      <c r="F80" s="8">
        <v>0</v>
      </c>
      <c r="G80" s="33"/>
      <c r="H80" s="33"/>
    </row>
    <row r="81" spans="1:8" s="34" customFormat="1" ht="63" x14ac:dyDescent="0.25">
      <c r="A81" s="3" t="s">
        <v>191</v>
      </c>
      <c r="B81" s="1">
        <v>706</v>
      </c>
      <c r="C81" s="6" t="s">
        <v>192</v>
      </c>
      <c r="D81" s="6"/>
      <c r="E81" s="25">
        <f>E82</f>
        <v>9684.6</v>
      </c>
      <c r="F81" s="8">
        <f>F82</f>
        <v>0</v>
      </c>
      <c r="G81" s="33"/>
      <c r="H81" s="33"/>
    </row>
    <row r="82" spans="1:8" s="34" customFormat="1" ht="31.5" x14ac:dyDescent="0.25">
      <c r="A82" s="3" t="s">
        <v>85</v>
      </c>
      <c r="B82" s="1">
        <v>706</v>
      </c>
      <c r="C82" s="6" t="s">
        <v>192</v>
      </c>
      <c r="D82" s="6" t="s">
        <v>86</v>
      </c>
      <c r="E82" s="8">
        <v>9684.6</v>
      </c>
      <c r="F82" s="8">
        <v>0</v>
      </c>
      <c r="G82" s="33"/>
      <c r="H82" s="33"/>
    </row>
    <row r="83" spans="1:8" s="34" customFormat="1" ht="47.25" x14ac:dyDescent="0.25">
      <c r="A83" s="3" t="s">
        <v>340</v>
      </c>
      <c r="B83" s="1">
        <v>706</v>
      </c>
      <c r="C83" s="6" t="s">
        <v>41</v>
      </c>
      <c r="D83" s="6"/>
      <c r="E83" s="8">
        <f>E86+E88+E84</f>
        <v>45164.6</v>
      </c>
      <c r="F83" s="8">
        <f>F86+F88+F84</f>
        <v>0</v>
      </c>
      <c r="G83" s="33"/>
      <c r="H83" s="33"/>
    </row>
    <row r="84" spans="1:8" s="34" customFormat="1" ht="31.5" x14ac:dyDescent="0.25">
      <c r="A84" s="3" t="s">
        <v>277</v>
      </c>
      <c r="B84" s="1">
        <v>706</v>
      </c>
      <c r="C84" s="6" t="s">
        <v>278</v>
      </c>
      <c r="D84" s="6"/>
      <c r="E84" s="8">
        <f>E85</f>
        <v>1425.4</v>
      </c>
      <c r="F84" s="8">
        <f>F85</f>
        <v>0</v>
      </c>
      <c r="G84" s="33"/>
      <c r="H84" s="33"/>
    </row>
    <row r="85" spans="1:8" s="34" customFormat="1" x14ac:dyDescent="0.25">
      <c r="A85" s="3" t="s">
        <v>24</v>
      </c>
      <c r="B85" s="1">
        <v>706</v>
      </c>
      <c r="C85" s="6" t="s">
        <v>278</v>
      </c>
      <c r="D85" s="6" t="s">
        <v>25</v>
      </c>
      <c r="E85" s="8">
        <v>1425.4</v>
      </c>
      <c r="F85" s="8">
        <v>0</v>
      </c>
      <c r="G85" s="33"/>
      <c r="H85" s="33"/>
    </row>
    <row r="86" spans="1:8" s="34" customFormat="1" ht="31.5" x14ac:dyDescent="0.25">
      <c r="A86" s="3" t="s">
        <v>42</v>
      </c>
      <c r="B86" s="1">
        <v>706</v>
      </c>
      <c r="C86" s="6" t="s">
        <v>43</v>
      </c>
      <c r="D86" s="6"/>
      <c r="E86" s="8">
        <f>E87</f>
        <v>144</v>
      </c>
      <c r="F86" s="8">
        <f>F87</f>
        <v>0</v>
      </c>
      <c r="G86" s="33"/>
      <c r="H86" s="33"/>
    </row>
    <row r="87" spans="1:8" s="34" customFormat="1" ht="31.5" x14ac:dyDescent="0.25">
      <c r="A87" s="3" t="s">
        <v>12</v>
      </c>
      <c r="B87" s="1">
        <v>706</v>
      </c>
      <c r="C87" s="6" t="s">
        <v>43</v>
      </c>
      <c r="D87" s="6" t="s">
        <v>13</v>
      </c>
      <c r="E87" s="8">
        <v>144</v>
      </c>
      <c r="F87" s="8">
        <v>0</v>
      </c>
      <c r="G87" s="33"/>
      <c r="H87" s="33"/>
    </row>
    <row r="88" spans="1:8" s="34" customFormat="1" ht="189" x14ac:dyDescent="0.25">
      <c r="A88" s="3" t="s">
        <v>341</v>
      </c>
      <c r="B88" s="1">
        <v>706</v>
      </c>
      <c r="C88" s="6" t="s">
        <v>279</v>
      </c>
      <c r="D88" s="10"/>
      <c r="E88" s="8">
        <f>E89</f>
        <v>43595.199999999997</v>
      </c>
      <c r="F88" s="8">
        <f>F89</f>
        <v>0</v>
      </c>
      <c r="G88" s="33"/>
      <c r="H88" s="33"/>
    </row>
    <row r="89" spans="1:8" s="34" customFormat="1" x14ac:dyDescent="0.25">
      <c r="A89" s="3" t="s">
        <v>24</v>
      </c>
      <c r="B89" s="1">
        <v>706</v>
      </c>
      <c r="C89" s="6" t="s">
        <v>279</v>
      </c>
      <c r="D89" s="6" t="s">
        <v>25</v>
      </c>
      <c r="E89" s="8">
        <v>43595.199999999997</v>
      </c>
      <c r="F89" s="8">
        <v>0</v>
      </c>
      <c r="G89" s="33"/>
      <c r="H89" s="33"/>
    </row>
    <row r="90" spans="1:8" s="34" customFormat="1" ht="63" x14ac:dyDescent="0.25">
      <c r="A90" s="3" t="s">
        <v>314</v>
      </c>
      <c r="B90" s="1">
        <v>706</v>
      </c>
      <c r="C90" s="6" t="s">
        <v>315</v>
      </c>
      <c r="D90" s="6"/>
      <c r="E90" s="8">
        <v>0</v>
      </c>
      <c r="F90" s="8">
        <v>0</v>
      </c>
      <c r="G90" s="33"/>
      <c r="H90" s="33"/>
    </row>
    <row r="91" spans="1:8" s="34" customFormat="1" ht="47.25" x14ac:dyDescent="0.25">
      <c r="A91" s="3" t="s">
        <v>199</v>
      </c>
      <c r="B91" s="1">
        <v>706</v>
      </c>
      <c r="C91" s="6" t="s">
        <v>200</v>
      </c>
      <c r="D91" s="6"/>
      <c r="E91" s="8">
        <f>E92</f>
        <v>10380</v>
      </c>
      <c r="F91" s="8">
        <v>0</v>
      </c>
      <c r="G91" s="33"/>
      <c r="H91" s="33"/>
    </row>
    <row r="92" spans="1:8" s="34" customFormat="1" x14ac:dyDescent="0.25">
      <c r="A92" s="3" t="s">
        <v>195</v>
      </c>
      <c r="B92" s="1">
        <v>706</v>
      </c>
      <c r="C92" s="6" t="s">
        <v>201</v>
      </c>
      <c r="D92" s="6"/>
      <c r="E92" s="8">
        <f>E93</f>
        <v>10380</v>
      </c>
      <c r="F92" s="8">
        <v>0</v>
      </c>
      <c r="G92" s="33"/>
      <c r="H92" s="33"/>
    </row>
    <row r="93" spans="1:8" s="34" customFormat="1" ht="31.5" x14ac:dyDescent="0.25">
      <c r="A93" s="3" t="s">
        <v>85</v>
      </c>
      <c r="B93" s="1">
        <v>706</v>
      </c>
      <c r="C93" s="6" t="s">
        <v>201</v>
      </c>
      <c r="D93" s="6" t="s">
        <v>86</v>
      </c>
      <c r="E93" s="8">
        <v>10380</v>
      </c>
      <c r="F93" s="8">
        <v>0</v>
      </c>
      <c r="G93" s="33"/>
      <c r="H93" s="33"/>
    </row>
    <row r="94" spans="1:8" s="52" customFormat="1" ht="47.25" x14ac:dyDescent="0.25">
      <c r="A94" s="3" t="s">
        <v>16</v>
      </c>
      <c r="B94" s="1">
        <v>706</v>
      </c>
      <c r="C94" s="6" t="s">
        <v>17</v>
      </c>
      <c r="D94" s="6"/>
      <c r="E94" s="8">
        <f>E95</f>
        <v>13335</v>
      </c>
      <c r="F94" s="8">
        <f>F95</f>
        <v>0</v>
      </c>
      <c r="G94" s="27"/>
      <c r="H94" s="27"/>
    </row>
    <row r="95" spans="1:8" s="34" customFormat="1" ht="31.5" x14ac:dyDescent="0.25">
      <c r="A95" s="3" t="s">
        <v>44</v>
      </c>
      <c r="B95" s="1">
        <v>706</v>
      </c>
      <c r="C95" s="6" t="s">
        <v>45</v>
      </c>
      <c r="D95" s="6"/>
      <c r="E95" s="8">
        <f>E96</f>
        <v>13335</v>
      </c>
      <c r="F95" s="8">
        <f>F96</f>
        <v>0</v>
      </c>
      <c r="G95" s="33"/>
      <c r="H95" s="33"/>
    </row>
    <row r="96" spans="1:8" s="34" customFormat="1" x14ac:dyDescent="0.25">
      <c r="A96" s="3" t="s">
        <v>46</v>
      </c>
      <c r="B96" s="1">
        <v>706</v>
      </c>
      <c r="C96" s="6" t="s">
        <v>47</v>
      </c>
      <c r="D96" s="6"/>
      <c r="E96" s="8">
        <f>E97+E98+E99</f>
        <v>13335</v>
      </c>
      <c r="F96" s="8">
        <f>F97+F98+F99</f>
        <v>0</v>
      </c>
      <c r="G96" s="33"/>
      <c r="H96" s="33"/>
    </row>
    <row r="97" spans="1:8" s="34" customFormat="1" ht="63" x14ac:dyDescent="0.25">
      <c r="A97" s="3" t="s">
        <v>10</v>
      </c>
      <c r="B97" s="1">
        <v>706</v>
      </c>
      <c r="C97" s="6" t="s">
        <v>47</v>
      </c>
      <c r="D97" s="6" t="s">
        <v>11</v>
      </c>
      <c r="E97" s="8">
        <v>11976</v>
      </c>
      <c r="F97" s="8">
        <v>0</v>
      </c>
      <c r="G97" s="33"/>
      <c r="H97" s="33"/>
    </row>
    <row r="98" spans="1:8" s="34" customFormat="1" ht="31.5" x14ac:dyDescent="0.25">
      <c r="A98" s="3" t="s">
        <v>12</v>
      </c>
      <c r="B98" s="1">
        <v>706</v>
      </c>
      <c r="C98" s="6" t="s">
        <v>47</v>
      </c>
      <c r="D98" s="6" t="s">
        <v>13</v>
      </c>
      <c r="E98" s="8">
        <v>1358</v>
      </c>
      <c r="F98" s="8">
        <v>0</v>
      </c>
      <c r="G98" s="33"/>
      <c r="H98" s="33"/>
    </row>
    <row r="99" spans="1:8" s="34" customFormat="1" x14ac:dyDescent="0.25">
      <c r="A99" s="3" t="s">
        <v>14</v>
      </c>
      <c r="B99" s="1">
        <v>706</v>
      </c>
      <c r="C99" s="6" t="s">
        <v>47</v>
      </c>
      <c r="D99" s="6" t="s">
        <v>15</v>
      </c>
      <c r="E99" s="8">
        <v>1</v>
      </c>
      <c r="F99" s="8">
        <v>0</v>
      </c>
      <c r="G99" s="33"/>
      <c r="H99" s="33"/>
    </row>
    <row r="100" spans="1:8" s="52" customFormat="1" ht="47.25" x14ac:dyDescent="0.25">
      <c r="A100" s="3" t="s">
        <v>214</v>
      </c>
      <c r="B100" s="1">
        <v>706</v>
      </c>
      <c r="C100" s="6" t="s">
        <v>215</v>
      </c>
      <c r="D100" s="6"/>
      <c r="E100" s="8">
        <f>E101+E104+E107</f>
        <v>55441</v>
      </c>
      <c r="F100" s="8">
        <f>F101+F104+F107</f>
        <v>0</v>
      </c>
      <c r="G100" s="27"/>
      <c r="H100" s="27"/>
    </row>
    <row r="101" spans="1:8" s="34" customFormat="1" ht="31.5" x14ac:dyDescent="0.25">
      <c r="A101" s="3" t="s">
        <v>216</v>
      </c>
      <c r="B101" s="1">
        <v>706</v>
      </c>
      <c r="C101" s="6" t="s">
        <v>217</v>
      </c>
      <c r="D101" s="6"/>
      <c r="E101" s="8">
        <f>E102</f>
        <v>12641</v>
      </c>
      <c r="F101" s="8">
        <f>F102</f>
        <v>0</v>
      </c>
      <c r="G101" s="33"/>
      <c r="H101" s="33"/>
    </row>
    <row r="102" spans="1:8" s="34" customFormat="1" x14ac:dyDescent="0.25">
      <c r="A102" s="3" t="s">
        <v>218</v>
      </c>
      <c r="B102" s="1">
        <v>706</v>
      </c>
      <c r="C102" s="6" t="s">
        <v>219</v>
      </c>
      <c r="D102" s="6"/>
      <c r="E102" s="8">
        <f>E103</f>
        <v>12641</v>
      </c>
      <c r="F102" s="8">
        <f>F103</f>
        <v>0</v>
      </c>
      <c r="G102" s="33"/>
      <c r="H102" s="33"/>
    </row>
    <row r="103" spans="1:8" s="34" customFormat="1" ht="31.5" x14ac:dyDescent="0.25">
      <c r="A103" s="3" t="s">
        <v>85</v>
      </c>
      <c r="B103" s="1">
        <v>706</v>
      </c>
      <c r="C103" s="6" t="s">
        <v>219</v>
      </c>
      <c r="D103" s="6" t="s">
        <v>86</v>
      </c>
      <c r="E103" s="8">
        <v>12641</v>
      </c>
      <c r="F103" s="8">
        <v>0</v>
      </c>
      <c r="G103" s="33"/>
      <c r="H103" s="33"/>
    </row>
    <row r="104" spans="1:8" s="34" customFormat="1" ht="31.5" x14ac:dyDescent="0.25">
      <c r="A104" s="3" t="s">
        <v>288</v>
      </c>
      <c r="B104" s="1">
        <v>706</v>
      </c>
      <c r="C104" s="6" t="s">
        <v>289</v>
      </c>
      <c r="D104" s="6"/>
      <c r="E104" s="8">
        <f>E105</f>
        <v>40350</v>
      </c>
      <c r="F104" s="8">
        <f>F105</f>
        <v>0</v>
      </c>
      <c r="G104" s="33"/>
      <c r="H104" s="33"/>
    </row>
    <row r="105" spans="1:8" s="34" customFormat="1" x14ac:dyDescent="0.25">
      <c r="A105" s="3" t="s">
        <v>290</v>
      </c>
      <c r="B105" s="1">
        <v>706</v>
      </c>
      <c r="C105" s="6" t="s">
        <v>291</v>
      </c>
      <c r="D105" s="6"/>
      <c r="E105" s="8">
        <f>E106</f>
        <v>40350</v>
      </c>
      <c r="F105" s="8">
        <f>F106</f>
        <v>0</v>
      </c>
      <c r="G105" s="33"/>
      <c r="H105" s="33"/>
    </row>
    <row r="106" spans="1:8" s="34" customFormat="1" ht="31.5" x14ac:dyDescent="0.25">
      <c r="A106" s="3" t="s">
        <v>85</v>
      </c>
      <c r="B106" s="1">
        <v>706</v>
      </c>
      <c r="C106" s="6" t="s">
        <v>291</v>
      </c>
      <c r="D106" s="6" t="s">
        <v>86</v>
      </c>
      <c r="E106" s="8">
        <v>40350</v>
      </c>
      <c r="F106" s="8">
        <v>0</v>
      </c>
      <c r="G106" s="33"/>
      <c r="H106" s="33"/>
    </row>
    <row r="107" spans="1:8" s="34" customFormat="1" ht="47.25" x14ac:dyDescent="0.25">
      <c r="A107" s="3" t="s">
        <v>292</v>
      </c>
      <c r="B107" s="1">
        <v>706</v>
      </c>
      <c r="C107" s="6" t="s">
        <v>293</v>
      </c>
      <c r="D107" s="6"/>
      <c r="E107" s="8">
        <f>E108</f>
        <v>2450</v>
      </c>
      <c r="F107" s="8">
        <f>F108</f>
        <v>0</v>
      </c>
      <c r="G107" s="33"/>
      <c r="H107" s="33"/>
    </row>
    <row r="108" spans="1:8" s="34" customFormat="1" x14ac:dyDescent="0.25">
      <c r="A108" s="3" t="s">
        <v>294</v>
      </c>
      <c r="B108" s="1">
        <v>706</v>
      </c>
      <c r="C108" s="6" t="s">
        <v>295</v>
      </c>
      <c r="D108" s="6"/>
      <c r="E108" s="8">
        <f>E109</f>
        <v>2450</v>
      </c>
      <c r="F108" s="8">
        <f>F109</f>
        <v>0</v>
      </c>
      <c r="G108" s="33"/>
      <c r="H108" s="33"/>
    </row>
    <row r="109" spans="1:8" s="34" customFormat="1" ht="31.5" x14ac:dyDescent="0.25">
      <c r="A109" s="3" t="s">
        <v>85</v>
      </c>
      <c r="B109" s="1">
        <v>706</v>
      </c>
      <c r="C109" s="6" t="s">
        <v>295</v>
      </c>
      <c r="D109" s="6" t="s">
        <v>86</v>
      </c>
      <c r="E109" s="8">
        <v>2450</v>
      </c>
      <c r="F109" s="8">
        <v>0</v>
      </c>
      <c r="G109" s="33"/>
      <c r="H109" s="33"/>
    </row>
    <row r="110" spans="1:8" s="52" customFormat="1" ht="47.25" x14ac:dyDescent="0.25">
      <c r="A110" s="3" t="s">
        <v>121</v>
      </c>
      <c r="B110" s="1">
        <v>706</v>
      </c>
      <c r="C110" s="6" t="s">
        <v>122</v>
      </c>
      <c r="D110" s="6"/>
      <c r="E110" s="8">
        <f>E112</f>
        <v>2400</v>
      </c>
      <c r="F110" s="8">
        <f>F112</f>
        <v>0</v>
      </c>
      <c r="G110" s="27"/>
      <c r="H110" s="27"/>
    </row>
    <row r="111" spans="1:8" s="34" customFormat="1" ht="47.25" x14ac:dyDescent="0.25">
      <c r="A111" s="3" t="s">
        <v>123</v>
      </c>
      <c r="B111" s="1">
        <v>706</v>
      </c>
      <c r="C111" s="6" t="s">
        <v>124</v>
      </c>
      <c r="D111" s="6"/>
      <c r="E111" s="8">
        <f>E112</f>
        <v>2400</v>
      </c>
      <c r="F111" s="8">
        <f>F112</f>
        <v>0</v>
      </c>
      <c r="G111" s="33"/>
      <c r="H111" s="33"/>
    </row>
    <row r="112" spans="1:8" s="34" customFormat="1" x14ac:dyDescent="0.25">
      <c r="A112" s="3" t="s">
        <v>125</v>
      </c>
      <c r="B112" s="1">
        <v>706</v>
      </c>
      <c r="C112" s="6" t="s">
        <v>126</v>
      </c>
      <c r="D112" s="6"/>
      <c r="E112" s="8">
        <f>E113</f>
        <v>2400</v>
      </c>
      <c r="F112" s="8">
        <f>F113</f>
        <v>0</v>
      </c>
      <c r="G112" s="33"/>
      <c r="H112" s="33"/>
    </row>
    <row r="113" spans="1:8" s="34" customFormat="1" x14ac:dyDescent="0.25">
      <c r="A113" s="3" t="s">
        <v>14</v>
      </c>
      <c r="B113" s="1">
        <v>706</v>
      </c>
      <c r="C113" s="6" t="s">
        <v>126</v>
      </c>
      <c r="D113" s="6" t="s">
        <v>15</v>
      </c>
      <c r="E113" s="8">
        <v>2400</v>
      </c>
      <c r="F113" s="8">
        <v>0</v>
      </c>
      <c r="G113" s="33"/>
      <c r="H113" s="33"/>
    </row>
    <row r="114" spans="1:8" s="52" customFormat="1" ht="63" x14ac:dyDescent="0.25">
      <c r="A114" s="3" t="s">
        <v>74</v>
      </c>
      <c r="B114" s="1">
        <v>706</v>
      </c>
      <c r="C114" s="6" t="s">
        <v>75</v>
      </c>
      <c r="D114" s="6"/>
      <c r="E114" s="8">
        <f>E115+E126+E130</f>
        <v>8756.7999999999993</v>
      </c>
      <c r="F114" s="8">
        <f>F115+F126+F130</f>
        <v>0</v>
      </c>
      <c r="G114" s="27"/>
      <c r="H114" s="27"/>
    </row>
    <row r="115" spans="1:8" s="34" customFormat="1" ht="31.5" x14ac:dyDescent="0.25">
      <c r="A115" s="12" t="s">
        <v>76</v>
      </c>
      <c r="B115" s="1">
        <v>706</v>
      </c>
      <c r="C115" s="13" t="s">
        <v>77</v>
      </c>
      <c r="D115" s="13"/>
      <c r="E115" s="14">
        <f>E116+E120+E123</f>
        <v>6448</v>
      </c>
      <c r="F115" s="14">
        <f>F116+F120+F123</f>
        <v>0</v>
      </c>
      <c r="G115" s="33"/>
      <c r="H115" s="33"/>
    </row>
    <row r="116" spans="1:8" s="34" customFormat="1" ht="31.5" x14ac:dyDescent="0.25">
      <c r="A116" s="3" t="s">
        <v>78</v>
      </c>
      <c r="B116" s="1">
        <v>706</v>
      </c>
      <c r="C116" s="6" t="s">
        <v>79</v>
      </c>
      <c r="D116" s="6"/>
      <c r="E116" s="8">
        <f>E117</f>
        <v>2600</v>
      </c>
      <c r="F116" s="8">
        <f>F117</f>
        <v>0</v>
      </c>
      <c r="G116" s="33"/>
      <c r="H116" s="33"/>
    </row>
    <row r="117" spans="1:8" s="34" customFormat="1" x14ac:dyDescent="0.25">
      <c r="A117" s="3" t="s">
        <v>80</v>
      </c>
      <c r="B117" s="1">
        <v>706</v>
      </c>
      <c r="C117" s="6" t="s">
        <v>81</v>
      </c>
      <c r="D117" s="6"/>
      <c r="E117" s="8">
        <f>E118</f>
        <v>2600</v>
      </c>
      <c r="F117" s="8">
        <f>F118</f>
        <v>0</v>
      </c>
      <c r="G117" s="33"/>
      <c r="H117" s="33"/>
    </row>
    <row r="118" spans="1:8" s="34" customFormat="1" x14ac:dyDescent="0.25">
      <c r="A118" s="3" t="s">
        <v>14</v>
      </c>
      <c r="B118" s="1">
        <v>706</v>
      </c>
      <c r="C118" s="6" t="s">
        <v>81</v>
      </c>
      <c r="D118" s="6" t="s">
        <v>15</v>
      </c>
      <c r="E118" s="8">
        <v>2600</v>
      </c>
      <c r="F118" s="8">
        <v>0</v>
      </c>
      <c r="G118" s="33"/>
      <c r="H118" s="33"/>
    </row>
    <row r="119" spans="1:8" s="34" customFormat="1" ht="31.5" x14ac:dyDescent="0.25">
      <c r="A119" s="3" t="s">
        <v>316</v>
      </c>
      <c r="B119" s="1">
        <v>706</v>
      </c>
      <c r="C119" s="6" t="s">
        <v>317</v>
      </c>
      <c r="D119" s="6"/>
      <c r="E119" s="8">
        <v>0</v>
      </c>
      <c r="F119" s="8">
        <v>0</v>
      </c>
      <c r="G119" s="33"/>
      <c r="H119" s="33"/>
    </row>
    <row r="120" spans="1:8" s="34" customFormat="1" ht="47.25" x14ac:dyDescent="0.25">
      <c r="A120" s="3" t="s">
        <v>342</v>
      </c>
      <c r="B120" s="1">
        <v>706</v>
      </c>
      <c r="C120" s="6" t="s">
        <v>82</v>
      </c>
      <c r="D120" s="6"/>
      <c r="E120" s="8">
        <f>E121</f>
        <v>2848</v>
      </c>
      <c r="F120" s="8">
        <f>F121</f>
        <v>0</v>
      </c>
      <c r="G120" s="33"/>
      <c r="H120" s="33"/>
    </row>
    <row r="121" spans="1:8" s="34" customFormat="1" ht="31.5" x14ac:dyDescent="0.25">
      <c r="A121" s="3" t="s">
        <v>83</v>
      </c>
      <c r="B121" s="1">
        <v>706</v>
      </c>
      <c r="C121" s="6" t="s">
        <v>84</v>
      </c>
      <c r="D121" s="6"/>
      <c r="E121" s="8">
        <f>E122</f>
        <v>2848</v>
      </c>
      <c r="F121" s="8">
        <f>F122</f>
        <v>0</v>
      </c>
      <c r="G121" s="33"/>
      <c r="H121" s="33"/>
    </row>
    <row r="122" spans="1:8" s="34" customFormat="1" ht="31.5" x14ac:dyDescent="0.25">
      <c r="A122" s="3" t="s">
        <v>85</v>
      </c>
      <c r="B122" s="1">
        <v>706</v>
      </c>
      <c r="C122" s="6" t="s">
        <v>84</v>
      </c>
      <c r="D122" s="6" t="s">
        <v>86</v>
      </c>
      <c r="E122" s="8">
        <v>2848</v>
      </c>
      <c r="F122" s="8">
        <v>0</v>
      </c>
      <c r="G122" s="33"/>
      <c r="H122" s="33"/>
    </row>
    <row r="123" spans="1:8" s="34" customFormat="1" ht="78.75" x14ac:dyDescent="0.25">
      <c r="A123" s="3" t="s">
        <v>87</v>
      </c>
      <c r="B123" s="1">
        <v>706</v>
      </c>
      <c r="C123" s="6" t="s">
        <v>88</v>
      </c>
      <c r="D123" s="6"/>
      <c r="E123" s="8">
        <f>E124</f>
        <v>1000</v>
      </c>
      <c r="F123" s="8">
        <f>F124</f>
        <v>0</v>
      </c>
      <c r="G123" s="33"/>
      <c r="H123" s="33"/>
    </row>
    <row r="124" spans="1:8" s="34" customFormat="1" x14ac:dyDescent="0.25">
      <c r="A124" s="3" t="s">
        <v>80</v>
      </c>
      <c r="B124" s="1">
        <v>706</v>
      </c>
      <c r="C124" s="6" t="s">
        <v>89</v>
      </c>
      <c r="D124" s="6"/>
      <c r="E124" s="8">
        <f>E125</f>
        <v>1000</v>
      </c>
      <c r="F124" s="8">
        <f>F125</f>
        <v>0</v>
      </c>
      <c r="G124" s="33"/>
      <c r="H124" s="33"/>
    </row>
    <row r="125" spans="1:8" s="34" customFormat="1" ht="31.5" x14ac:dyDescent="0.25">
      <c r="A125" s="3" t="s">
        <v>12</v>
      </c>
      <c r="B125" s="1">
        <v>706</v>
      </c>
      <c r="C125" s="6" t="s">
        <v>89</v>
      </c>
      <c r="D125" s="6" t="s">
        <v>13</v>
      </c>
      <c r="E125" s="8">
        <v>1000</v>
      </c>
      <c r="F125" s="8">
        <v>0</v>
      </c>
      <c r="G125" s="33"/>
      <c r="H125" s="33"/>
    </row>
    <row r="126" spans="1:8" s="34" customFormat="1" x14ac:dyDescent="0.25">
      <c r="A126" s="12" t="s">
        <v>90</v>
      </c>
      <c r="B126" s="1">
        <v>706</v>
      </c>
      <c r="C126" s="13" t="s">
        <v>91</v>
      </c>
      <c r="D126" s="13"/>
      <c r="E126" s="14">
        <f t="shared" ref="E126:F128" si="0">E127</f>
        <v>500</v>
      </c>
      <c r="F126" s="14">
        <f t="shared" si="0"/>
        <v>0</v>
      </c>
      <c r="G126" s="33"/>
      <c r="H126" s="33"/>
    </row>
    <row r="127" spans="1:8" s="34" customFormat="1" ht="31.5" x14ac:dyDescent="0.25">
      <c r="A127" s="3" t="s">
        <v>92</v>
      </c>
      <c r="B127" s="1">
        <v>706</v>
      </c>
      <c r="C127" s="6" t="s">
        <v>93</v>
      </c>
      <c r="D127" s="6"/>
      <c r="E127" s="8">
        <f t="shared" si="0"/>
        <v>500</v>
      </c>
      <c r="F127" s="8">
        <f t="shared" si="0"/>
        <v>0</v>
      </c>
      <c r="G127" s="33"/>
      <c r="H127" s="33"/>
    </row>
    <row r="128" spans="1:8" s="34" customFormat="1" x14ac:dyDescent="0.25">
      <c r="A128" s="3" t="s">
        <v>80</v>
      </c>
      <c r="B128" s="1">
        <v>706</v>
      </c>
      <c r="C128" s="6" t="s">
        <v>94</v>
      </c>
      <c r="D128" s="6"/>
      <c r="E128" s="8">
        <f t="shared" si="0"/>
        <v>500</v>
      </c>
      <c r="F128" s="8">
        <f t="shared" si="0"/>
        <v>0</v>
      </c>
      <c r="G128" s="33"/>
      <c r="H128" s="33"/>
    </row>
    <row r="129" spans="1:8" s="34" customFormat="1" x14ac:dyDescent="0.25">
      <c r="A129" s="3" t="s">
        <v>14</v>
      </c>
      <c r="B129" s="1">
        <v>706</v>
      </c>
      <c r="C129" s="6" t="s">
        <v>94</v>
      </c>
      <c r="D129" s="6" t="s">
        <v>15</v>
      </c>
      <c r="E129" s="8">
        <v>500</v>
      </c>
      <c r="F129" s="8">
        <v>0</v>
      </c>
      <c r="G129" s="33"/>
      <c r="H129" s="33"/>
    </row>
    <row r="130" spans="1:8" s="34" customFormat="1" ht="31.5" x14ac:dyDescent="0.25">
      <c r="A130" s="12" t="s">
        <v>95</v>
      </c>
      <c r="B130" s="1">
        <v>706</v>
      </c>
      <c r="C130" s="13" t="s">
        <v>96</v>
      </c>
      <c r="D130" s="13"/>
      <c r="E130" s="14">
        <f>E131</f>
        <v>1808.8000000000002</v>
      </c>
      <c r="F130" s="14">
        <f>F131</f>
        <v>0</v>
      </c>
      <c r="G130" s="33"/>
      <c r="H130" s="33"/>
    </row>
    <row r="131" spans="1:8" s="34" customFormat="1" ht="31.5" x14ac:dyDescent="0.25">
      <c r="A131" s="3" t="s">
        <v>97</v>
      </c>
      <c r="B131" s="1">
        <v>706</v>
      </c>
      <c r="C131" s="6" t="s">
        <v>98</v>
      </c>
      <c r="D131" s="6"/>
      <c r="E131" s="8">
        <f>E132+E134</f>
        <v>1808.8000000000002</v>
      </c>
      <c r="F131" s="8">
        <f>F132+F134</f>
        <v>0</v>
      </c>
      <c r="G131" s="33"/>
      <c r="H131" s="33"/>
    </row>
    <row r="132" spans="1:8" s="34" customFormat="1" ht="47.25" x14ac:dyDescent="0.25">
      <c r="A132" s="3" t="s">
        <v>99</v>
      </c>
      <c r="B132" s="1">
        <v>706</v>
      </c>
      <c r="C132" s="6" t="s">
        <v>100</v>
      </c>
      <c r="D132" s="6"/>
      <c r="E132" s="8">
        <f>E133</f>
        <v>672.4</v>
      </c>
      <c r="F132" s="8">
        <f>F133</f>
        <v>0</v>
      </c>
      <c r="G132" s="33"/>
      <c r="H132" s="33"/>
    </row>
    <row r="133" spans="1:8" s="34" customFormat="1" ht="31.5" x14ac:dyDescent="0.25">
      <c r="A133" s="3" t="s">
        <v>12</v>
      </c>
      <c r="B133" s="1">
        <v>706</v>
      </c>
      <c r="C133" s="6" t="s">
        <v>100</v>
      </c>
      <c r="D133" s="6" t="s">
        <v>13</v>
      </c>
      <c r="E133" s="8">
        <v>672.4</v>
      </c>
      <c r="F133" s="8">
        <v>0</v>
      </c>
      <c r="G133" s="33"/>
      <c r="H133" s="33"/>
    </row>
    <row r="134" spans="1:8" s="34" customFormat="1" ht="47.25" x14ac:dyDescent="0.25">
      <c r="A134" s="3" t="s">
        <v>101</v>
      </c>
      <c r="B134" s="1">
        <v>706</v>
      </c>
      <c r="C134" s="6" t="s">
        <v>102</v>
      </c>
      <c r="D134" s="6"/>
      <c r="E134" s="8">
        <f>E135</f>
        <v>1136.4000000000001</v>
      </c>
      <c r="F134" s="8">
        <f>F135</f>
        <v>0</v>
      </c>
      <c r="G134" s="33"/>
      <c r="H134" s="33"/>
    </row>
    <row r="135" spans="1:8" s="34" customFormat="1" ht="31.5" x14ac:dyDescent="0.25">
      <c r="A135" s="3" t="s">
        <v>12</v>
      </c>
      <c r="B135" s="1">
        <v>706</v>
      </c>
      <c r="C135" s="6" t="s">
        <v>102</v>
      </c>
      <c r="D135" s="6" t="s">
        <v>13</v>
      </c>
      <c r="E135" s="8">
        <v>1136.4000000000001</v>
      </c>
      <c r="F135" s="8">
        <v>0</v>
      </c>
      <c r="G135" s="33"/>
      <c r="H135" s="33"/>
    </row>
    <row r="136" spans="1:8" s="52" customFormat="1" ht="31.5" x14ac:dyDescent="0.25">
      <c r="A136" s="3" t="s">
        <v>202</v>
      </c>
      <c r="B136" s="1">
        <v>706</v>
      </c>
      <c r="C136" s="6" t="s">
        <v>203</v>
      </c>
      <c r="D136" s="6"/>
      <c r="E136" s="8">
        <f>E137+E149+E154+E157+E161</f>
        <v>141648.70000000001</v>
      </c>
      <c r="F136" s="8">
        <f>F137+F149+F154+F157+F161</f>
        <v>0</v>
      </c>
      <c r="G136" s="27"/>
      <c r="H136" s="27"/>
    </row>
    <row r="137" spans="1:8" s="34" customFormat="1" ht="47.25" x14ac:dyDescent="0.25">
      <c r="A137" s="3" t="s">
        <v>229</v>
      </c>
      <c r="B137" s="1">
        <v>706</v>
      </c>
      <c r="C137" s="6" t="s">
        <v>230</v>
      </c>
      <c r="D137" s="6"/>
      <c r="E137" s="8">
        <f>E138+E140+E142+E144+E146</f>
        <v>96273.4</v>
      </c>
      <c r="F137" s="8">
        <f>F138+F140+F142+F144+F146</f>
        <v>0</v>
      </c>
      <c r="G137" s="33"/>
      <c r="H137" s="33"/>
    </row>
    <row r="138" spans="1:8" s="34" customFormat="1" x14ac:dyDescent="0.25">
      <c r="A138" s="3" t="s">
        <v>231</v>
      </c>
      <c r="B138" s="1">
        <v>706</v>
      </c>
      <c r="C138" s="6" t="s">
        <v>232</v>
      </c>
      <c r="D138" s="6"/>
      <c r="E138" s="8">
        <f>E139</f>
        <v>32865</v>
      </c>
      <c r="F138" s="8">
        <f>F139</f>
        <v>0</v>
      </c>
      <c r="G138" s="33"/>
      <c r="H138" s="33"/>
    </row>
    <row r="139" spans="1:8" s="34" customFormat="1" ht="31.5" x14ac:dyDescent="0.25">
      <c r="A139" s="3" t="s">
        <v>85</v>
      </c>
      <c r="B139" s="1">
        <v>706</v>
      </c>
      <c r="C139" s="6" t="s">
        <v>232</v>
      </c>
      <c r="D139" s="6" t="s">
        <v>86</v>
      </c>
      <c r="E139" s="8">
        <v>32865</v>
      </c>
      <c r="F139" s="8">
        <v>0</v>
      </c>
      <c r="G139" s="33"/>
      <c r="H139" s="33"/>
    </row>
    <row r="140" spans="1:8" s="34" customFormat="1" x14ac:dyDescent="0.25">
      <c r="A140" s="3" t="s">
        <v>233</v>
      </c>
      <c r="B140" s="1">
        <v>706</v>
      </c>
      <c r="C140" s="6" t="s">
        <v>234</v>
      </c>
      <c r="D140" s="6"/>
      <c r="E140" s="8">
        <f>E141</f>
        <v>17996</v>
      </c>
      <c r="F140" s="8">
        <f>F141</f>
        <v>0</v>
      </c>
      <c r="G140" s="33"/>
      <c r="H140" s="33"/>
    </row>
    <row r="141" spans="1:8" s="34" customFormat="1" ht="31.5" x14ac:dyDescent="0.25">
      <c r="A141" s="3" t="s">
        <v>85</v>
      </c>
      <c r="B141" s="1">
        <v>706</v>
      </c>
      <c r="C141" s="6" t="s">
        <v>234</v>
      </c>
      <c r="D141" s="6" t="s">
        <v>86</v>
      </c>
      <c r="E141" s="8">
        <v>17996</v>
      </c>
      <c r="F141" s="8">
        <v>0</v>
      </c>
      <c r="G141" s="33"/>
      <c r="H141" s="33"/>
    </row>
    <row r="142" spans="1:8" s="34" customFormat="1" x14ac:dyDescent="0.25">
      <c r="A142" s="3" t="s">
        <v>235</v>
      </c>
      <c r="B142" s="1">
        <v>706</v>
      </c>
      <c r="C142" s="6" t="s">
        <v>236</v>
      </c>
      <c r="D142" s="6"/>
      <c r="E142" s="8">
        <f>E143</f>
        <v>150</v>
      </c>
      <c r="F142" s="8">
        <f>F143</f>
        <v>0</v>
      </c>
      <c r="G142" s="33"/>
      <c r="H142" s="33"/>
    </row>
    <row r="143" spans="1:8" s="34" customFormat="1" ht="31.5" x14ac:dyDescent="0.25">
      <c r="A143" s="3" t="s">
        <v>12</v>
      </c>
      <c r="B143" s="1">
        <v>706</v>
      </c>
      <c r="C143" s="6" t="s">
        <v>236</v>
      </c>
      <c r="D143" s="6" t="s">
        <v>13</v>
      </c>
      <c r="E143" s="8">
        <v>150</v>
      </c>
      <c r="F143" s="8">
        <v>0</v>
      </c>
      <c r="G143" s="33"/>
      <c r="H143" s="33"/>
    </row>
    <row r="144" spans="1:8" s="34" customFormat="1" ht="47.25" x14ac:dyDescent="0.25">
      <c r="A144" s="3" t="s">
        <v>237</v>
      </c>
      <c r="B144" s="1">
        <v>706</v>
      </c>
      <c r="C144" s="6" t="s">
        <v>238</v>
      </c>
      <c r="D144" s="6"/>
      <c r="E144" s="8">
        <f>E145</f>
        <v>3990.6</v>
      </c>
      <c r="F144" s="8">
        <f>F145</f>
        <v>0</v>
      </c>
      <c r="G144" s="33"/>
      <c r="H144" s="33"/>
    </row>
    <row r="145" spans="1:8" s="34" customFormat="1" ht="31.5" x14ac:dyDescent="0.25">
      <c r="A145" s="3" t="s">
        <v>85</v>
      </c>
      <c r="B145" s="1">
        <v>706</v>
      </c>
      <c r="C145" s="6" t="s">
        <v>238</v>
      </c>
      <c r="D145" s="6" t="s">
        <v>86</v>
      </c>
      <c r="E145" s="8">
        <v>3990.6</v>
      </c>
      <c r="F145" s="8">
        <v>0</v>
      </c>
      <c r="G145" s="33"/>
      <c r="H145" s="33"/>
    </row>
    <row r="146" spans="1:8" s="34" customFormat="1" ht="78.75" x14ac:dyDescent="0.25">
      <c r="A146" s="3" t="s">
        <v>239</v>
      </c>
      <c r="B146" s="1">
        <v>706</v>
      </c>
      <c r="C146" s="6" t="s">
        <v>240</v>
      </c>
      <c r="D146" s="6"/>
      <c r="E146" s="8">
        <f>E148+E147</f>
        <v>41271.800000000003</v>
      </c>
      <c r="F146" s="8">
        <f>F148+F147</f>
        <v>0</v>
      </c>
      <c r="G146" s="33"/>
      <c r="H146" s="33"/>
    </row>
    <row r="147" spans="1:8" s="34" customFormat="1" x14ac:dyDescent="0.25">
      <c r="A147" s="3" t="s">
        <v>63</v>
      </c>
      <c r="B147" s="1">
        <v>706</v>
      </c>
      <c r="C147" s="6" t="s">
        <v>240</v>
      </c>
      <c r="D147" s="6" t="s">
        <v>64</v>
      </c>
      <c r="E147" s="8">
        <v>10251</v>
      </c>
      <c r="F147" s="8">
        <v>0</v>
      </c>
      <c r="G147" s="33"/>
      <c r="H147" s="33"/>
    </row>
    <row r="148" spans="1:8" s="34" customFormat="1" ht="31.5" x14ac:dyDescent="0.25">
      <c r="A148" s="3" t="s">
        <v>85</v>
      </c>
      <c r="B148" s="1">
        <v>706</v>
      </c>
      <c r="C148" s="6" t="s">
        <v>240</v>
      </c>
      <c r="D148" s="6" t="s">
        <v>86</v>
      </c>
      <c r="E148" s="8">
        <v>31020.799999999999</v>
      </c>
      <c r="F148" s="8">
        <v>0</v>
      </c>
      <c r="G148" s="33"/>
      <c r="H148" s="33"/>
    </row>
    <row r="149" spans="1:8" s="34" customFormat="1" ht="31.5" x14ac:dyDescent="0.25">
      <c r="A149" s="3" t="s">
        <v>204</v>
      </c>
      <c r="B149" s="1">
        <v>706</v>
      </c>
      <c r="C149" s="6" t="s">
        <v>205</v>
      </c>
      <c r="D149" s="6"/>
      <c r="E149" s="8">
        <f>E150+E152</f>
        <v>39966.300000000003</v>
      </c>
      <c r="F149" s="8">
        <f>F150+F152</f>
        <v>0</v>
      </c>
      <c r="G149" s="33"/>
      <c r="H149" s="33"/>
    </row>
    <row r="150" spans="1:8" s="34" customFormat="1" x14ac:dyDescent="0.25">
      <c r="A150" s="3" t="s">
        <v>195</v>
      </c>
      <c r="B150" s="1">
        <v>706</v>
      </c>
      <c r="C150" s="6" t="s">
        <v>206</v>
      </c>
      <c r="D150" s="6"/>
      <c r="E150" s="8">
        <f>E151</f>
        <v>28591.599999999999</v>
      </c>
      <c r="F150" s="8">
        <f>F151</f>
        <v>0</v>
      </c>
      <c r="G150" s="33"/>
      <c r="H150" s="33"/>
    </row>
    <row r="151" spans="1:8" s="34" customFormat="1" ht="31.5" x14ac:dyDescent="0.25">
      <c r="A151" s="3" t="s">
        <v>85</v>
      </c>
      <c r="B151" s="1">
        <v>706</v>
      </c>
      <c r="C151" s="6" t="s">
        <v>206</v>
      </c>
      <c r="D151" s="6" t="s">
        <v>86</v>
      </c>
      <c r="E151" s="8">
        <v>28591.599999999999</v>
      </c>
      <c r="F151" s="8">
        <v>0</v>
      </c>
      <c r="G151" s="33"/>
      <c r="H151" s="33"/>
    </row>
    <row r="152" spans="1:8" s="34" customFormat="1" ht="47.25" x14ac:dyDescent="0.25">
      <c r="A152" s="3" t="s">
        <v>197</v>
      </c>
      <c r="B152" s="1">
        <v>706</v>
      </c>
      <c r="C152" s="6" t="s">
        <v>207</v>
      </c>
      <c r="D152" s="6"/>
      <c r="E152" s="8">
        <f>E153</f>
        <v>11374.7</v>
      </c>
      <c r="F152" s="8">
        <f>F153</f>
        <v>0</v>
      </c>
      <c r="G152" s="33"/>
      <c r="H152" s="33"/>
    </row>
    <row r="153" spans="1:8" s="34" customFormat="1" ht="31.5" x14ac:dyDescent="0.25">
      <c r="A153" s="3" t="s">
        <v>85</v>
      </c>
      <c r="B153" s="1">
        <v>706</v>
      </c>
      <c r="C153" s="6" t="s">
        <v>207</v>
      </c>
      <c r="D153" s="6" t="s">
        <v>86</v>
      </c>
      <c r="E153" s="8">
        <v>11374.7</v>
      </c>
      <c r="F153" s="8">
        <v>0</v>
      </c>
      <c r="G153" s="33"/>
      <c r="H153" s="33"/>
    </row>
    <row r="154" spans="1:8" s="34" customFormat="1" ht="31.5" x14ac:dyDescent="0.25">
      <c r="A154" s="3" t="s">
        <v>296</v>
      </c>
      <c r="B154" s="1">
        <v>706</v>
      </c>
      <c r="C154" s="6" t="s">
        <v>297</v>
      </c>
      <c r="D154" s="6"/>
      <c r="E154" s="8">
        <f>E155</f>
        <v>3500</v>
      </c>
      <c r="F154" s="8">
        <f>F155</f>
        <v>0</v>
      </c>
      <c r="G154" s="33"/>
      <c r="H154" s="33"/>
    </row>
    <row r="155" spans="1:8" s="34" customFormat="1" x14ac:dyDescent="0.25">
      <c r="A155" s="3" t="s">
        <v>298</v>
      </c>
      <c r="B155" s="1">
        <v>706</v>
      </c>
      <c r="C155" s="6" t="s">
        <v>299</v>
      </c>
      <c r="D155" s="6"/>
      <c r="E155" s="8">
        <f>E156</f>
        <v>3500</v>
      </c>
      <c r="F155" s="8">
        <f>F156</f>
        <v>0</v>
      </c>
      <c r="G155" s="33"/>
      <c r="H155" s="33"/>
    </row>
    <row r="156" spans="1:8" s="34" customFormat="1" ht="31.5" x14ac:dyDescent="0.25">
      <c r="A156" s="3" t="s">
        <v>12</v>
      </c>
      <c r="B156" s="1">
        <v>706</v>
      </c>
      <c r="C156" s="6" t="s">
        <v>299</v>
      </c>
      <c r="D156" s="6" t="s">
        <v>13</v>
      </c>
      <c r="E156" s="8">
        <v>3500</v>
      </c>
      <c r="F156" s="8">
        <v>0</v>
      </c>
      <c r="G156" s="33"/>
      <c r="H156" s="33"/>
    </row>
    <row r="157" spans="1:8" s="34" customFormat="1" ht="31.5" x14ac:dyDescent="0.25">
      <c r="A157" s="3" t="s">
        <v>300</v>
      </c>
      <c r="B157" s="1">
        <v>706</v>
      </c>
      <c r="C157" s="6" t="s">
        <v>301</v>
      </c>
      <c r="D157" s="6"/>
      <c r="E157" s="8">
        <f>E158</f>
        <v>1007</v>
      </c>
      <c r="F157" s="8">
        <f>F158</f>
        <v>0</v>
      </c>
      <c r="G157" s="33"/>
      <c r="H157" s="33"/>
    </row>
    <row r="158" spans="1:8" s="34" customFormat="1" ht="31.5" x14ac:dyDescent="0.25">
      <c r="A158" s="3" t="s">
        <v>302</v>
      </c>
      <c r="B158" s="1">
        <v>706</v>
      </c>
      <c r="C158" s="6" t="s">
        <v>303</v>
      </c>
      <c r="D158" s="6"/>
      <c r="E158" s="8">
        <f>E159</f>
        <v>1007</v>
      </c>
      <c r="F158" s="8">
        <f>F159</f>
        <v>0</v>
      </c>
      <c r="G158" s="33"/>
      <c r="H158" s="33"/>
    </row>
    <row r="159" spans="1:8" s="34" customFormat="1" ht="31.5" x14ac:dyDescent="0.25">
      <c r="A159" s="3" t="s">
        <v>12</v>
      </c>
      <c r="B159" s="1">
        <v>706</v>
      </c>
      <c r="C159" s="6" t="s">
        <v>303</v>
      </c>
      <c r="D159" s="6" t="s">
        <v>13</v>
      </c>
      <c r="E159" s="8">
        <v>1007</v>
      </c>
      <c r="F159" s="8">
        <v>0</v>
      </c>
      <c r="G159" s="33"/>
      <c r="H159" s="33"/>
    </row>
    <row r="160" spans="1:8" s="34" customFormat="1" ht="63" x14ac:dyDescent="0.25">
      <c r="A160" s="3" t="s">
        <v>318</v>
      </c>
      <c r="B160" s="1">
        <v>706</v>
      </c>
      <c r="C160" s="6" t="s">
        <v>319</v>
      </c>
      <c r="D160" s="6"/>
      <c r="E160" s="8">
        <v>0</v>
      </c>
      <c r="F160" s="8">
        <v>0</v>
      </c>
      <c r="G160" s="33"/>
      <c r="H160" s="33"/>
    </row>
    <row r="161" spans="1:8" s="34" customFormat="1" ht="78.75" x14ac:dyDescent="0.25">
      <c r="A161" s="3" t="s">
        <v>241</v>
      </c>
      <c r="B161" s="1">
        <v>706</v>
      </c>
      <c r="C161" s="6" t="s">
        <v>242</v>
      </c>
      <c r="D161" s="6"/>
      <c r="E161" s="8">
        <f>E162</f>
        <v>902</v>
      </c>
      <c r="F161" s="8">
        <f>F162</f>
        <v>0</v>
      </c>
      <c r="G161" s="33"/>
      <c r="H161" s="33"/>
    </row>
    <row r="162" spans="1:8" s="34" customFormat="1" ht="63" x14ac:dyDescent="0.25">
      <c r="A162" s="3" t="s">
        <v>243</v>
      </c>
      <c r="B162" s="1">
        <v>706</v>
      </c>
      <c r="C162" s="6" t="s">
        <v>244</v>
      </c>
      <c r="D162" s="6"/>
      <c r="E162" s="8">
        <f>E163</f>
        <v>902</v>
      </c>
      <c r="F162" s="8">
        <f>F163</f>
        <v>0</v>
      </c>
      <c r="G162" s="33"/>
      <c r="H162" s="33"/>
    </row>
    <row r="163" spans="1:8" s="34" customFormat="1" ht="31.5" x14ac:dyDescent="0.25">
      <c r="A163" s="3" t="s">
        <v>85</v>
      </c>
      <c r="B163" s="1">
        <v>706</v>
      </c>
      <c r="C163" s="6" t="s">
        <v>244</v>
      </c>
      <c r="D163" s="6" t="s">
        <v>86</v>
      </c>
      <c r="E163" s="8">
        <v>902</v>
      </c>
      <c r="F163" s="8">
        <v>0</v>
      </c>
      <c r="G163" s="33"/>
      <c r="H163" s="33"/>
    </row>
    <row r="164" spans="1:8" s="52" customFormat="1" ht="47.25" x14ac:dyDescent="0.25">
      <c r="A164" s="3" t="s">
        <v>4</v>
      </c>
      <c r="B164" s="1">
        <v>706</v>
      </c>
      <c r="C164" s="6" t="s">
        <v>5</v>
      </c>
      <c r="D164" s="6"/>
      <c r="E164" s="8">
        <f>E165+E170+E177+E192</f>
        <v>98085.5</v>
      </c>
      <c r="F164" s="8">
        <f>F165+F170+F177+F192</f>
        <v>0</v>
      </c>
      <c r="G164" s="27"/>
      <c r="H164" s="27"/>
    </row>
    <row r="165" spans="1:8" s="34" customFormat="1" ht="31.5" x14ac:dyDescent="0.25">
      <c r="A165" s="3" t="s">
        <v>6</v>
      </c>
      <c r="B165" s="1">
        <v>706</v>
      </c>
      <c r="C165" s="6" t="s">
        <v>7</v>
      </c>
      <c r="D165" s="6"/>
      <c r="E165" s="8">
        <f>E166</f>
        <v>4784</v>
      </c>
      <c r="F165" s="8">
        <f>F166</f>
        <v>0</v>
      </c>
      <c r="G165" s="33"/>
      <c r="H165" s="33"/>
    </row>
    <row r="166" spans="1:8" s="34" customFormat="1" x14ac:dyDescent="0.25">
      <c r="A166" s="3" t="s">
        <v>8</v>
      </c>
      <c r="B166" s="1">
        <v>706</v>
      </c>
      <c r="C166" s="6" t="s">
        <v>9</v>
      </c>
      <c r="D166" s="6"/>
      <c r="E166" s="8">
        <f>E167+E168+E169</f>
        <v>4784</v>
      </c>
      <c r="F166" s="8">
        <f>F167+F168+F169</f>
        <v>0</v>
      </c>
      <c r="G166" s="33"/>
      <c r="H166" s="33"/>
    </row>
    <row r="167" spans="1:8" s="34" customFormat="1" ht="63" x14ac:dyDescent="0.25">
      <c r="A167" s="3" t="s">
        <v>10</v>
      </c>
      <c r="B167" s="1">
        <v>706</v>
      </c>
      <c r="C167" s="6" t="s">
        <v>9</v>
      </c>
      <c r="D167" s="6" t="s">
        <v>11</v>
      </c>
      <c r="E167" s="8">
        <v>3897</v>
      </c>
      <c r="F167" s="8">
        <v>0</v>
      </c>
      <c r="G167" s="33"/>
      <c r="H167" s="33"/>
    </row>
    <row r="168" spans="1:8" s="34" customFormat="1" ht="31.5" x14ac:dyDescent="0.25">
      <c r="A168" s="3" t="s">
        <v>12</v>
      </c>
      <c r="B168" s="1">
        <v>706</v>
      </c>
      <c r="C168" s="6" t="s">
        <v>9</v>
      </c>
      <c r="D168" s="6" t="s">
        <v>13</v>
      </c>
      <c r="E168" s="8">
        <v>630</v>
      </c>
      <c r="F168" s="8">
        <v>0</v>
      </c>
      <c r="G168" s="33"/>
      <c r="H168" s="33"/>
    </row>
    <row r="169" spans="1:8" s="34" customFormat="1" x14ac:dyDescent="0.25">
      <c r="A169" s="3" t="s">
        <v>14</v>
      </c>
      <c r="B169" s="1">
        <v>706</v>
      </c>
      <c r="C169" s="6" t="s">
        <v>9</v>
      </c>
      <c r="D169" s="6" t="s">
        <v>15</v>
      </c>
      <c r="E169" s="8">
        <v>257</v>
      </c>
      <c r="F169" s="8">
        <v>0</v>
      </c>
      <c r="G169" s="33"/>
      <c r="H169" s="33"/>
    </row>
    <row r="170" spans="1:8" s="34" customFormat="1" ht="47.25" x14ac:dyDescent="0.25">
      <c r="A170" s="3" t="s">
        <v>21</v>
      </c>
      <c r="B170" s="1">
        <v>706</v>
      </c>
      <c r="C170" s="6" t="s">
        <v>22</v>
      </c>
      <c r="D170" s="6"/>
      <c r="E170" s="8">
        <f>E171+E175</f>
        <v>82434</v>
      </c>
      <c r="F170" s="8">
        <f>F171+F175</f>
        <v>0</v>
      </c>
      <c r="G170" s="33"/>
      <c r="H170" s="33"/>
    </row>
    <row r="171" spans="1:8" s="34" customFormat="1" x14ac:dyDescent="0.25">
      <c r="A171" s="3" t="s">
        <v>8</v>
      </c>
      <c r="B171" s="1">
        <v>706</v>
      </c>
      <c r="C171" s="6" t="s">
        <v>23</v>
      </c>
      <c r="D171" s="6"/>
      <c r="E171" s="8">
        <f>E172+E173+E174</f>
        <v>79373</v>
      </c>
      <c r="F171" s="8">
        <f>F172+F173+F174</f>
        <v>0</v>
      </c>
      <c r="G171" s="33"/>
      <c r="H171" s="33"/>
    </row>
    <row r="172" spans="1:8" s="34" customFormat="1" ht="63" x14ac:dyDescent="0.25">
      <c r="A172" s="3" t="s">
        <v>10</v>
      </c>
      <c r="B172" s="1">
        <v>706</v>
      </c>
      <c r="C172" s="6" t="s">
        <v>23</v>
      </c>
      <c r="D172" s="6" t="s">
        <v>11</v>
      </c>
      <c r="E172" s="8">
        <v>61973</v>
      </c>
      <c r="F172" s="8">
        <v>0</v>
      </c>
      <c r="G172" s="33"/>
      <c r="H172" s="33"/>
    </row>
    <row r="173" spans="1:8" s="34" customFormat="1" ht="31.5" x14ac:dyDescent="0.25">
      <c r="A173" s="3" t="s">
        <v>12</v>
      </c>
      <c r="B173" s="1">
        <v>706</v>
      </c>
      <c r="C173" s="6" t="s">
        <v>23</v>
      </c>
      <c r="D173" s="6" t="s">
        <v>13</v>
      </c>
      <c r="E173" s="8">
        <v>16751</v>
      </c>
      <c r="F173" s="8">
        <v>0</v>
      </c>
      <c r="G173" s="33"/>
      <c r="H173" s="33"/>
    </row>
    <row r="174" spans="1:8" s="34" customFormat="1" x14ac:dyDescent="0.25">
      <c r="A174" s="3" t="s">
        <v>14</v>
      </c>
      <c r="B174" s="1">
        <v>706</v>
      </c>
      <c r="C174" s="6" t="s">
        <v>23</v>
      </c>
      <c r="D174" s="6" t="s">
        <v>15</v>
      </c>
      <c r="E174" s="8">
        <v>649</v>
      </c>
      <c r="F174" s="8">
        <v>0</v>
      </c>
      <c r="G174" s="33"/>
      <c r="H174" s="33"/>
    </row>
    <row r="175" spans="1:8" s="34" customFormat="1" ht="31.5" x14ac:dyDescent="0.25">
      <c r="A175" s="3" t="s">
        <v>26</v>
      </c>
      <c r="B175" s="1">
        <v>706</v>
      </c>
      <c r="C175" s="6" t="s">
        <v>27</v>
      </c>
      <c r="D175" s="6"/>
      <c r="E175" s="8">
        <f>E176</f>
        <v>3061</v>
      </c>
      <c r="F175" s="8">
        <f>F176</f>
        <v>0</v>
      </c>
      <c r="G175" s="33"/>
      <c r="H175" s="33"/>
    </row>
    <row r="176" spans="1:8" s="34" customFormat="1" ht="63" x14ac:dyDescent="0.25">
      <c r="A176" s="3" t="s">
        <v>10</v>
      </c>
      <c r="B176" s="1">
        <v>706</v>
      </c>
      <c r="C176" s="6" t="s">
        <v>27</v>
      </c>
      <c r="D176" s="6" t="s">
        <v>11</v>
      </c>
      <c r="E176" s="8">
        <v>3061</v>
      </c>
      <c r="F176" s="8">
        <v>0</v>
      </c>
      <c r="G176" s="33"/>
      <c r="H176" s="33"/>
    </row>
    <row r="177" spans="1:8" s="34" customFormat="1" ht="47.25" x14ac:dyDescent="0.25">
      <c r="A177" s="3" t="s">
        <v>48</v>
      </c>
      <c r="B177" s="1">
        <v>706</v>
      </c>
      <c r="C177" s="6" t="s">
        <v>28</v>
      </c>
      <c r="D177" s="6"/>
      <c r="E177" s="8">
        <f>E178+E182+E185+E187+E180</f>
        <v>10289.500000000002</v>
      </c>
      <c r="F177" s="8">
        <f>F178+F182+F185+F187</f>
        <v>0</v>
      </c>
      <c r="G177" s="33"/>
      <c r="H177" s="33"/>
    </row>
    <row r="178" spans="1:8" s="34" customFormat="1" ht="31.5" x14ac:dyDescent="0.25">
      <c r="A178" s="3" t="s">
        <v>343</v>
      </c>
      <c r="B178" s="1">
        <v>706</v>
      </c>
      <c r="C178" s="6" t="s">
        <v>62</v>
      </c>
      <c r="D178" s="6"/>
      <c r="E178" s="8">
        <f>E179</f>
        <v>2035.1</v>
      </c>
      <c r="F178" s="8">
        <f>F179</f>
        <v>0</v>
      </c>
      <c r="G178" s="33"/>
      <c r="H178" s="33"/>
    </row>
    <row r="179" spans="1:8" s="34" customFormat="1" x14ac:dyDescent="0.25">
      <c r="A179" s="3" t="s">
        <v>63</v>
      </c>
      <c r="B179" s="1">
        <v>706</v>
      </c>
      <c r="C179" s="6" t="s">
        <v>62</v>
      </c>
      <c r="D179" s="6" t="s">
        <v>64</v>
      </c>
      <c r="E179" s="8">
        <v>2035.1</v>
      </c>
      <c r="F179" s="8">
        <v>0</v>
      </c>
      <c r="G179" s="33"/>
      <c r="H179" s="33"/>
    </row>
    <row r="180" spans="1:8" s="34" customFormat="1" ht="47.25" x14ac:dyDescent="0.25">
      <c r="A180" s="3" t="s">
        <v>29</v>
      </c>
      <c r="B180" s="1">
        <v>706</v>
      </c>
      <c r="C180" s="6" t="s">
        <v>30</v>
      </c>
      <c r="D180" s="6"/>
      <c r="E180" s="8">
        <f>E181</f>
        <v>33.200000000000003</v>
      </c>
      <c r="F180" s="8">
        <v>0</v>
      </c>
      <c r="G180" s="33"/>
      <c r="H180" s="33"/>
    </row>
    <row r="181" spans="1:8" s="34" customFormat="1" ht="31.5" x14ac:dyDescent="0.25">
      <c r="A181" s="3" t="s">
        <v>12</v>
      </c>
      <c r="B181" s="1">
        <v>706</v>
      </c>
      <c r="C181" s="6" t="s">
        <v>30</v>
      </c>
      <c r="D181" s="6" t="s">
        <v>13</v>
      </c>
      <c r="E181" s="8">
        <v>33.200000000000003</v>
      </c>
      <c r="F181" s="8">
        <v>0</v>
      </c>
      <c r="G181" s="33"/>
      <c r="H181" s="33"/>
    </row>
    <row r="182" spans="1:8" s="34" customFormat="1" ht="31.5" x14ac:dyDescent="0.25">
      <c r="A182" s="3" t="s">
        <v>42</v>
      </c>
      <c r="B182" s="1">
        <v>706</v>
      </c>
      <c r="C182" s="6" t="s">
        <v>49</v>
      </c>
      <c r="D182" s="6"/>
      <c r="E182" s="8">
        <f>E183+E184</f>
        <v>5077.1000000000004</v>
      </c>
      <c r="F182" s="8">
        <f>F183+F184</f>
        <v>0</v>
      </c>
      <c r="G182" s="33"/>
      <c r="H182" s="33"/>
    </row>
    <row r="183" spans="1:8" s="34" customFormat="1" ht="63" x14ac:dyDescent="0.25">
      <c r="A183" s="3" t="s">
        <v>10</v>
      </c>
      <c r="B183" s="1">
        <v>706</v>
      </c>
      <c r="C183" s="6" t="s">
        <v>49</v>
      </c>
      <c r="D183" s="6" t="s">
        <v>11</v>
      </c>
      <c r="E183" s="8">
        <v>4361.1000000000004</v>
      </c>
      <c r="F183" s="8">
        <v>0</v>
      </c>
      <c r="G183" s="33"/>
      <c r="H183" s="33"/>
    </row>
    <row r="184" spans="1:8" s="34" customFormat="1" ht="31.5" x14ac:dyDescent="0.25">
      <c r="A184" s="3" t="s">
        <v>12</v>
      </c>
      <c r="B184" s="1">
        <v>706</v>
      </c>
      <c r="C184" s="6" t="s">
        <v>49</v>
      </c>
      <c r="D184" s="6" t="s">
        <v>13</v>
      </c>
      <c r="E184" s="8">
        <v>716</v>
      </c>
      <c r="F184" s="8">
        <v>0</v>
      </c>
      <c r="G184" s="33"/>
      <c r="H184" s="33"/>
    </row>
    <row r="185" spans="1:8" s="34" customFormat="1" ht="47.25" x14ac:dyDescent="0.25">
      <c r="A185" s="3" t="s">
        <v>50</v>
      </c>
      <c r="B185" s="1">
        <v>706</v>
      </c>
      <c r="C185" s="6" t="s">
        <v>51</v>
      </c>
      <c r="D185" s="6"/>
      <c r="E185" s="8">
        <f>E186</f>
        <v>1393.9</v>
      </c>
      <c r="F185" s="8">
        <f>F186</f>
        <v>0</v>
      </c>
      <c r="G185" s="33"/>
      <c r="H185" s="33"/>
    </row>
    <row r="186" spans="1:8" s="34" customFormat="1" ht="63" x14ac:dyDescent="0.25">
      <c r="A186" s="3" t="s">
        <v>10</v>
      </c>
      <c r="B186" s="1">
        <v>706</v>
      </c>
      <c r="C186" s="6" t="s">
        <v>51</v>
      </c>
      <c r="D186" s="6" t="s">
        <v>11</v>
      </c>
      <c r="E186" s="8">
        <v>1393.9</v>
      </c>
      <c r="F186" s="8">
        <v>0</v>
      </c>
      <c r="G186" s="33"/>
      <c r="H186" s="33"/>
    </row>
    <row r="187" spans="1:8" s="34" customFormat="1" ht="31.5" x14ac:dyDescent="0.25">
      <c r="A187" s="3" t="s">
        <v>52</v>
      </c>
      <c r="B187" s="1">
        <v>706</v>
      </c>
      <c r="C187" s="6" t="s">
        <v>53</v>
      </c>
      <c r="D187" s="6"/>
      <c r="E187" s="8">
        <f>E188+E189</f>
        <v>1750.2</v>
      </c>
      <c r="F187" s="8">
        <f>F188+F189</f>
        <v>0</v>
      </c>
      <c r="G187" s="33"/>
      <c r="H187" s="33"/>
    </row>
    <row r="188" spans="1:8" s="34" customFormat="1" ht="63" x14ac:dyDescent="0.25">
      <c r="A188" s="3" t="s">
        <v>10</v>
      </c>
      <c r="B188" s="1">
        <v>706</v>
      </c>
      <c r="C188" s="6" t="s">
        <v>53</v>
      </c>
      <c r="D188" s="6" t="s">
        <v>11</v>
      </c>
      <c r="E188" s="8">
        <v>1671.2</v>
      </c>
      <c r="F188" s="8">
        <v>0</v>
      </c>
      <c r="G188" s="33"/>
      <c r="H188" s="33"/>
    </row>
    <row r="189" spans="1:8" s="34" customFormat="1" ht="38.25" customHeight="1" x14ac:dyDescent="0.25">
      <c r="A189" s="3" t="s">
        <v>12</v>
      </c>
      <c r="B189" s="1">
        <v>706</v>
      </c>
      <c r="C189" s="6" t="s">
        <v>53</v>
      </c>
      <c r="D189" s="6" t="s">
        <v>13</v>
      </c>
      <c r="E189" s="8">
        <v>79</v>
      </c>
      <c r="F189" s="8">
        <v>0</v>
      </c>
      <c r="G189" s="33"/>
      <c r="H189" s="33"/>
    </row>
    <row r="190" spans="1:8" s="34" customFormat="1" ht="31.5" x14ac:dyDescent="0.25">
      <c r="A190" s="3" t="s">
        <v>31</v>
      </c>
      <c r="B190" s="1">
        <v>706</v>
      </c>
      <c r="C190" s="6" t="s">
        <v>32</v>
      </c>
      <c r="D190" s="6"/>
      <c r="E190" s="8">
        <v>0</v>
      </c>
      <c r="F190" s="8">
        <v>0</v>
      </c>
      <c r="G190" s="33"/>
      <c r="H190" s="33"/>
    </row>
    <row r="191" spans="1:8" s="34" customFormat="1" ht="31.5" x14ac:dyDescent="0.25">
      <c r="A191" s="3" t="s">
        <v>320</v>
      </c>
      <c r="B191" s="1">
        <v>706</v>
      </c>
      <c r="C191" s="6" t="s">
        <v>321</v>
      </c>
      <c r="D191" s="6"/>
      <c r="E191" s="8">
        <v>0</v>
      </c>
      <c r="F191" s="8">
        <v>0</v>
      </c>
      <c r="G191" s="33"/>
      <c r="H191" s="33"/>
    </row>
    <row r="192" spans="1:8" s="34" customFormat="1" ht="31.5" x14ac:dyDescent="0.25">
      <c r="A192" s="3" t="s">
        <v>257</v>
      </c>
      <c r="B192" s="1">
        <v>706</v>
      </c>
      <c r="C192" s="6" t="s">
        <v>258</v>
      </c>
      <c r="D192" s="13"/>
      <c r="E192" s="8">
        <f>E193</f>
        <v>578</v>
      </c>
      <c r="F192" s="8">
        <f>F193</f>
        <v>0</v>
      </c>
      <c r="G192" s="33"/>
      <c r="H192" s="33"/>
    </row>
    <row r="193" spans="1:8" s="34" customFormat="1" x14ac:dyDescent="0.25">
      <c r="A193" s="3" t="s">
        <v>259</v>
      </c>
      <c r="B193" s="1">
        <v>706</v>
      </c>
      <c r="C193" s="6" t="s">
        <v>260</v>
      </c>
      <c r="D193" s="13"/>
      <c r="E193" s="8">
        <f>E194</f>
        <v>578</v>
      </c>
      <c r="F193" s="8">
        <f>F194</f>
        <v>0</v>
      </c>
      <c r="G193" s="33"/>
      <c r="H193" s="33"/>
    </row>
    <row r="194" spans="1:8" s="34" customFormat="1" x14ac:dyDescent="0.25">
      <c r="A194" s="3" t="s">
        <v>24</v>
      </c>
      <c r="B194" s="1">
        <v>706</v>
      </c>
      <c r="C194" s="6" t="s">
        <v>260</v>
      </c>
      <c r="D194" s="6" t="s">
        <v>25</v>
      </c>
      <c r="E194" s="8">
        <v>578</v>
      </c>
      <c r="F194" s="8">
        <v>0</v>
      </c>
      <c r="G194" s="33"/>
      <c r="H194" s="33"/>
    </row>
    <row r="195" spans="1:8" s="52" customFormat="1" ht="63" x14ac:dyDescent="0.25">
      <c r="A195" s="3" t="s">
        <v>54</v>
      </c>
      <c r="B195" s="1">
        <v>706</v>
      </c>
      <c r="C195" s="6" t="s">
        <v>55</v>
      </c>
      <c r="D195" s="6"/>
      <c r="E195" s="8">
        <f>E207+E210+E221+E236+E245+E252+E199+E218+E196</f>
        <v>160933.5</v>
      </c>
      <c r="F195" s="8">
        <f>F207+F210+F221+F236+F245+F252+F199+F218</f>
        <v>0</v>
      </c>
      <c r="G195" s="27"/>
      <c r="H195" s="27"/>
    </row>
    <row r="196" spans="1:8" s="34" customFormat="1" ht="63" x14ac:dyDescent="0.25">
      <c r="A196" s="3" t="s">
        <v>54</v>
      </c>
      <c r="B196" s="1">
        <v>706</v>
      </c>
      <c r="C196" s="6" t="s">
        <v>153</v>
      </c>
      <c r="D196" s="6"/>
      <c r="E196" s="8">
        <f>E197</f>
        <v>32889.9</v>
      </c>
      <c r="F196" s="8">
        <v>0</v>
      </c>
      <c r="G196" s="33"/>
      <c r="H196" s="33"/>
    </row>
    <row r="197" spans="1:8" s="34" customFormat="1" x14ac:dyDescent="0.25">
      <c r="A197" s="3" t="s">
        <v>152</v>
      </c>
      <c r="B197" s="1">
        <v>706</v>
      </c>
      <c r="C197" s="6" t="s">
        <v>155</v>
      </c>
      <c r="D197" s="6"/>
      <c r="E197" s="8">
        <f>E198</f>
        <v>32889.9</v>
      </c>
      <c r="F197" s="8">
        <v>0</v>
      </c>
      <c r="G197" s="33"/>
      <c r="H197" s="33"/>
    </row>
    <row r="198" spans="1:8" s="34" customFormat="1" x14ac:dyDescent="0.25">
      <c r="A198" s="3" t="s">
        <v>154</v>
      </c>
      <c r="B198" s="1">
        <v>706</v>
      </c>
      <c r="C198" s="6" t="s">
        <v>155</v>
      </c>
      <c r="D198" s="6" t="s">
        <v>64</v>
      </c>
      <c r="E198" s="8">
        <v>32889.9</v>
      </c>
      <c r="F198" s="8">
        <v>0</v>
      </c>
      <c r="G198" s="33"/>
      <c r="H198" s="33"/>
    </row>
    <row r="199" spans="1:8" s="34" customFormat="1" ht="31.5" x14ac:dyDescent="0.25">
      <c r="A199" s="3" t="s">
        <v>142</v>
      </c>
      <c r="B199" s="1">
        <v>706</v>
      </c>
      <c r="C199" s="6" t="s">
        <v>143</v>
      </c>
      <c r="D199" s="6"/>
      <c r="E199" s="8">
        <f>E200+E204+E202</f>
        <v>42175</v>
      </c>
      <c r="F199" s="8">
        <f>F200</f>
        <v>0</v>
      </c>
      <c r="G199" s="33"/>
      <c r="H199" s="33"/>
    </row>
    <row r="200" spans="1:8" s="34" customFormat="1" x14ac:dyDescent="0.25">
      <c r="A200" s="3" t="s">
        <v>144</v>
      </c>
      <c r="B200" s="1">
        <v>706</v>
      </c>
      <c r="C200" s="6" t="s">
        <v>344</v>
      </c>
      <c r="D200" s="6"/>
      <c r="E200" s="8">
        <f>E201</f>
        <v>9889.2000000000007</v>
      </c>
      <c r="F200" s="8">
        <f>F201</f>
        <v>0</v>
      </c>
      <c r="G200" s="33"/>
      <c r="H200" s="33"/>
    </row>
    <row r="201" spans="1:8" s="34" customFormat="1" ht="31.5" x14ac:dyDescent="0.25">
      <c r="A201" s="3" t="s">
        <v>106</v>
      </c>
      <c r="B201" s="1">
        <v>706</v>
      </c>
      <c r="C201" s="6" t="s">
        <v>344</v>
      </c>
      <c r="D201" s="6" t="s">
        <v>107</v>
      </c>
      <c r="E201" s="8">
        <v>9889.2000000000007</v>
      </c>
      <c r="F201" s="8">
        <v>0</v>
      </c>
      <c r="G201" s="33"/>
      <c r="H201" s="33"/>
    </row>
    <row r="202" spans="1:8" s="34" customFormat="1" ht="47.25" x14ac:dyDescent="0.25">
      <c r="A202" s="3" t="s">
        <v>345</v>
      </c>
      <c r="B202" s="1">
        <v>706</v>
      </c>
      <c r="C202" s="6" t="s">
        <v>346</v>
      </c>
      <c r="D202" s="6"/>
      <c r="E202" s="8">
        <f>E203</f>
        <v>31000</v>
      </c>
      <c r="F202" s="8">
        <f>F203</f>
        <v>0</v>
      </c>
      <c r="G202" s="33"/>
      <c r="H202" s="33"/>
    </row>
    <row r="203" spans="1:8" s="34" customFormat="1" ht="31.5" x14ac:dyDescent="0.25">
      <c r="A203" s="3" t="s">
        <v>106</v>
      </c>
      <c r="B203" s="1">
        <v>706</v>
      </c>
      <c r="C203" s="6" t="s">
        <v>346</v>
      </c>
      <c r="D203" s="6" t="s">
        <v>107</v>
      </c>
      <c r="E203" s="8">
        <v>31000</v>
      </c>
      <c r="F203" s="8">
        <v>0</v>
      </c>
      <c r="G203" s="33"/>
      <c r="H203" s="33"/>
    </row>
    <row r="204" spans="1:8" s="34" customFormat="1" x14ac:dyDescent="0.25">
      <c r="A204" s="3" t="s">
        <v>144</v>
      </c>
      <c r="B204" s="1">
        <v>706</v>
      </c>
      <c r="C204" s="6" t="s">
        <v>347</v>
      </c>
      <c r="D204" s="6"/>
      <c r="E204" s="8">
        <f>E205</f>
        <v>1285.8</v>
      </c>
      <c r="F204" s="8">
        <v>0</v>
      </c>
      <c r="G204" s="33"/>
      <c r="H204" s="33"/>
    </row>
    <row r="205" spans="1:8" s="34" customFormat="1" ht="31.5" x14ac:dyDescent="0.25">
      <c r="A205" s="3" t="s">
        <v>106</v>
      </c>
      <c r="B205" s="1">
        <v>706</v>
      </c>
      <c r="C205" s="6" t="s">
        <v>347</v>
      </c>
      <c r="D205" s="6" t="s">
        <v>107</v>
      </c>
      <c r="E205" s="8">
        <v>1285.8</v>
      </c>
      <c r="F205" s="8">
        <v>0</v>
      </c>
      <c r="G205" s="33"/>
      <c r="H205" s="33"/>
    </row>
    <row r="206" spans="1:8" s="34" customFormat="1" ht="31.5" x14ac:dyDescent="0.25">
      <c r="A206" s="3" t="s">
        <v>322</v>
      </c>
      <c r="B206" s="1">
        <v>706</v>
      </c>
      <c r="C206" s="6" t="s">
        <v>323</v>
      </c>
      <c r="D206" s="6"/>
      <c r="E206" s="8">
        <v>0</v>
      </c>
      <c r="F206" s="8">
        <v>0</v>
      </c>
      <c r="G206" s="33"/>
      <c r="H206" s="33"/>
    </row>
    <row r="207" spans="1:8" s="34" customFormat="1" ht="63" x14ac:dyDescent="0.25">
      <c r="A207" s="3" t="s">
        <v>145</v>
      </c>
      <c r="B207" s="1">
        <v>706</v>
      </c>
      <c r="C207" s="6" t="s">
        <v>103</v>
      </c>
      <c r="D207" s="6"/>
      <c r="E207" s="8">
        <f>E208</f>
        <v>4592</v>
      </c>
      <c r="F207" s="8">
        <f>F208</f>
        <v>0</v>
      </c>
      <c r="G207" s="33"/>
      <c r="H207" s="33"/>
    </row>
    <row r="208" spans="1:8" s="34" customFormat="1" ht="31.5" x14ac:dyDescent="0.25">
      <c r="A208" s="3" t="s">
        <v>104</v>
      </c>
      <c r="B208" s="1">
        <v>706</v>
      </c>
      <c r="C208" s="6" t="s">
        <v>105</v>
      </c>
      <c r="D208" s="6"/>
      <c r="E208" s="8">
        <f>E209</f>
        <v>4592</v>
      </c>
      <c r="F208" s="8">
        <f>F209</f>
        <v>0</v>
      </c>
      <c r="G208" s="33"/>
      <c r="H208" s="33"/>
    </row>
    <row r="209" spans="1:8" s="34" customFormat="1" ht="31.5" x14ac:dyDescent="0.25">
      <c r="A209" s="3" t="s">
        <v>106</v>
      </c>
      <c r="B209" s="1">
        <v>706</v>
      </c>
      <c r="C209" s="6" t="s">
        <v>105</v>
      </c>
      <c r="D209" s="6" t="s">
        <v>107</v>
      </c>
      <c r="E209" s="8">
        <v>4592</v>
      </c>
      <c r="F209" s="8">
        <v>0</v>
      </c>
      <c r="G209" s="33"/>
      <c r="H209" s="33"/>
    </row>
    <row r="210" spans="1:8" s="34" customFormat="1" ht="47.25" x14ac:dyDescent="0.25">
      <c r="A210" s="3" t="s">
        <v>348</v>
      </c>
      <c r="B210" s="1">
        <v>706</v>
      </c>
      <c r="C210" s="6" t="s">
        <v>156</v>
      </c>
      <c r="D210" s="6"/>
      <c r="E210" s="8">
        <f>E215+E211+E213</f>
        <v>35043.4</v>
      </c>
      <c r="F210" s="8">
        <f>F215+F211+F213</f>
        <v>0</v>
      </c>
      <c r="G210" s="33"/>
      <c r="H210" s="33"/>
    </row>
    <row r="211" spans="1:8" s="34" customFormat="1" ht="31.5" x14ac:dyDescent="0.25">
      <c r="A211" s="3" t="s">
        <v>157</v>
      </c>
      <c r="B211" s="1">
        <v>706</v>
      </c>
      <c r="C211" s="6" t="s">
        <v>158</v>
      </c>
      <c r="D211" s="6"/>
      <c r="E211" s="8">
        <f>E212</f>
        <v>6658.6</v>
      </c>
      <c r="F211" s="8">
        <f>F214</f>
        <v>0</v>
      </c>
      <c r="G211" s="33"/>
      <c r="H211" s="33"/>
    </row>
    <row r="212" spans="1:8" s="34" customFormat="1" x14ac:dyDescent="0.25">
      <c r="A212" s="3" t="s">
        <v>63</v>
      </c>
      <c r="B212" s="1">
        <v>706</v>
      </c>
      <c r="C212" s="6" t="s">
        <v>158</v>
      </c>
      <c r="D212" s="6" t="s">
        <v>64</v>
      </c>
      <c r="E212" s="8">
        <v>6658.6</v>
      </c>
      <c r="F212" s="8">
        <v>0</v>
      </c>
      <c r="G212" s="33"/>
      <c r="H212" s="33"/>
    </row>
    <row r="213" spans="1:8" s="34" customFormat="1" ht="47.25" x14ac:dyDescent="0.25">
      <c r="A213" s="3" t="s">
        <v>159</v>
      </c>
      <c r="B213" s="1">
        <v>706</v>
      </c>
      <c r="C213" s="6" t="s">
        <v>160</v>
      </c>
      <c r="D213" s="6"/>
      <c r="E213" s="8">
        <f>E214</f>
        <v>20284.8</v>
      </c>
      <c r="F213" s="8">
        <v>0</v>
      </c>
      <c r="G213" s="33"/>
      <c r="H213" s="33"/>
    </row>
    <row r="214" spans="1:8" s="34" customFormat="1" x14ac:dyDescent="0.25">
      <c r="A214" s="3" t="s">
        <v>161</v>
      </c>
      <c r="B214" s="1">
        <v>706</v>
      </c>
      <c r="C214" s="6" t="s">
        <v>160</v>
      </c>
      <c r="D214" s="6" t="s">
        <v>64</v>
      </c>
      <c r="E214" s="8">
        <v>20284.8</v>
      </c>
      <c r="F214" s="8">
        <v>0</v>
      </c>
      <c r="G214" s="33"/>
      <c r="H214" s="33"/>
    </row>
    <row r="215" spans="1:8" s="34" customFormat="1" ht="78.75" x14ac:dyDescent="0.25">
      <c r="A215" s="3" t="s">
        <v>118</v>
      </c>
      <c r="B215" s="1">
        <v>706</v>
      </c>
      <c r="C215" s="6" t="s">
        <v>162</v>
      </c>
      <c r="D215" s="6"/>
      <c r="E215" s="8">
        <f>E216</f>
        <v>8100</v>
      </c>
      <c r="F215" s="8">
        <f>F216</f>
        <v>0</v>
      </c>
      <c r="G215" s="33"/>
      <c r="H215" s="33"/>
    </row>
    <row r="216" spans="1:8" s="34" customFormat="1" x14ac:dyDescent="0.25">
      <c r="A216" s="3" t="s">
        <v>63</v>
      </c>
      <c r="B216" s="1">
        <v>706</v>
      </c>
      <c r="C216" s="6" t="s">
        <v>162</v>
      </c>
      <c r="D216" s="6" t="s">
        <v>64</v>
      </c>
      <c r="E216" s="8">
        <v>8100</v>
      </c>
      <c r="F216" s="8">
        <v>0</v>
      </c>
      <c r="G216" s="33"/>
      <c r="H216" s="33"/>
    </row>
    <row r="217" spans="1:8" s="34" customFormat="1" ht="31.5" x14ac:dyDescent="0.25">
      <c r="A217" s="3" t="s">
        <v>324</v>
      </c>
      <c r="B217" s="1">
        <v>706</v>
      </c>
      <c r="C217" s="6" t="s">
        <v>325</v>
      </c>
      <c r="D217" s="6"/>
      <c r="E217" s="8">
        <v>0</v>
      </c>
      <c r="F217" s="8">
        <v>0</v>
      </c>
      <c r="G217" s="33"/>
      <c r="H217" s="33"/>
    </row>
    <row r="218" spans="1:8" s="34" customFormat="1" ht="31.5" x14ac:dyDescent="0.25">
      <c r="A218" s="3" t="s">
        <v>146</v>
      </c>
      <c r="B218" s="1">
        <v>706</v>
      </c>
      <c r="C218" s="6" t="s">
        <v>147</v>
      </c>
      <c r="D218" s="6"/>
      <c r="E218" s="8">
        <f>E219</f>
        <v>5837</v>
      </c>
      <c r="F218" s="8">
        <f>F219</f>
        <v>0</v>
      </c>
      <c r="G218" s="33"/>
      <c r="H218" s="33"/>
    </row>
    <row r="219" spans="1:8" s="34" customFormat="1" ht="78.75" x14ac:dyDescent="0.25">
      <c r="A219" s="3" t="s">
        <v>148</v>
      </c>
      <c r="B219" s="1">
        <v>706</v>
      </c>
      <c r="C219" s="6" t="s">
        <v>149</v>
      </c>
      <c r="D219" s="6"/>
      <c r="E219" s="8">
        <f>E220</f>
        <v>5837</v>
      </c>
      <c r="F219" s="8">
        <f>F220</f>
        <v>0</v>
      </c>
      <c r="G219" s="33"/>
      <c r="H219" s="33"/>
    </row>
    <row r="220" spans="1:8" s="34" customFormat="1" x14ac:dyDescent="0.25">
      <c r="A220" s="3" t="s">
        <v>14</v>
      </c>
      <c r="B220" s="1">
        <v>706</v>
      </c>
      <c r="C220" s="6" t="s">
        <v>149</v>
      </c>
      <c r="D220" s="6" t="s">
        <v>15</v>
      </c>
      <c r="E220" s="8">
        <v>5837</v>
      </c>
      <c r="F220" s="8">
        <v>0</v>
      </c>
      <c r="G220" s="33"/>
      <c r="H220" s="33"/>
    </row>
    <row r="221" spans="1:8" s="34" customFormat="1" ht="47.25" x14ac:dyDescent="0.25">
      <c r="A221" s="3" t="s">
        <v>137</v>
      </c>
      <c r="B221" s="1">
        <v>706</v>
      </c>
      <c r="C221" s="6" t="s">
        <v>138</v>
      </c>
      <c r="D221" s="6"/>
      <c r="E221" s="8">
        <f>E234+E222+E226+E232+E224+E230+E228</f>
        <v>26255.4</v>
      </c>
      <c r="F221" s="8">
        <f>F234+F222+F226+F232+F224+F230+F228</f>
        <v>0</v>
      </c>
      <c r="G221" s="33"/>
      <c r="H221" s="33"/>
    </row>
    <row r="222" spans="1:8" s="34" customFormat="1" ht="78.75" x14ac:dyDescent="0.25">
      <c r="A222" s="3" t="s">
        <v>284</v>
      </c>
      <c r="B222" s="1">
        <v>706</v>
      </c>
      <c r="C222" s="6" t="s">
        <v>285</v>
      </c>
      <c r="D222" s="6"/>
      <c r="E222" s="8">
        <f>E223</f>
        <v>250</v>
      </c>
      <c r="F222" s="8">
        <f>F223</f>
        <v>0</v>
      </c>
      <c r="G222" s="33"/>
      <c r="H222" s="33"/>
    </row>
    <row r="223" spans="1:8" s="34" customFormat="1" x14ac:dyDescent="0.25">
      <c r="A223" s="3" t="s">
        <v>24</v>
      </c>
      <c r="B223" s="1">
        <v>706</v>
      </c>
      <c r="C223" s="6" t="s">
        <v>285</v>
      </c>
      <c r="D223" s="6" t="s">
        <v>25</v>
      </c>
      <c r="E223" s="8">
        <v>250</v>
      </c>
      <c r="F223" s="8">
        <v>0</v>
      </c>
      <c r="G223" s="33"/>
      <c r="H223" s="33"/>
    </row>
    <row r="224" spans="1:8" s="34" customFormat="1" ht="78.75" x14ac:dyDescent="0.25">
      <c r="A224" s="3" t="s">
        <v>263</v>
      </c>
      <c r="B224" s="1">
        <v>706</v>
      </c>
      <c r="C224" s="6" t="s">
        <v>264</v>
      </c>
      <c r="D224" s="6"/>
      <c r="E224" s="8">
        <f>E225</f>
        <v>1225</v>
      </c>
      <c r="F224" s="8">
        <v>0</v>
      </c>
      <c r="G224" s="33"/>
      <c r="H224" s="33"/>
    </row>
    <row r="225" spans="1:8" s="34" customFormat="1" ht="31.5" x14ac:dyDescent="0.25">
      <c r="A225" s="3" t="s">
        <v>106</v>
      </c>
      <c r="B225" s="1">
        <v>706</v>
      </c>
      <c r="C225" s="6" t="s">
        <v>264</v>
      </c>
      <c r="D225" s="6" t="s">
        <v>107</v>
      </c>
      <c r="E225" s="8">
        <v>1225</v>
      </c>
      <c r="F225" s="8">
        <v>0</v>
      </c>
      <c r="G225" s="33"/>
      <c r="H225" s="33"/>
    </row>
    <row r="226" spans="1:8" s="34" customFormat="1" ht="78.75" x14ac:dyDescent="0.25">
      <c r="A226" s="3" t="s">
        <v>286</v>
      </c>
      <c r="B226" s="1">
        <v>706</v>
      </c>
      <c r="C226" s="6" t="s">
        <v>287</v>
      </c>
      <c r="D226" s="6"/>
      <c r="E226" s="8">
        <f>E227</f>
        <v>11263.2</v>
      </c>
      <c r="F226" s="8">
        <f>F227</f>
        <v>0</v>
      </c>
      <c r="G226" s="33"/>
      <c r="H226" s="33"/>
    </row>
    <row r="227" spans="1:8" s="34" customFormat="1" ht="31.5" x14ac:dyDescent="0.25">
      <c r="A227" s="3" t="s">
        <v>106</v>
      </c>
      <c r="B227" s="1">
        <v>706</v>
      </c>
      <c r="C227" s="6" t="s">
        <v>287</v>
      </c>
      <c r="D227" s="6" t="s">
        <v>107</v>
      </c>
      <c r="E227" s="8">
        <v>11263.2</v>
      </c>
      <c r="F227" s="8">
        <v>0</v>
      </c>
      <c r="G227" s="33"/>
      <c r="H227" s="33"/>
    </row>
    <row r="228" spans="1:8" s="34" customFormat="1" x14ac:dyDescent="0.25">
      <c r="A228" s="3" t="s">
        <v>280</v>
      </c>
      <c r="B228" s="1">
        <v>706</v>
      </c>
      <c r="C228" s="6" t="s">
        <v>281</v>
      </c>
      <c r="D228" s="6"/>
      <c r="E228" s="8">
        <f>E229</f>
        <v>7181.8</v>
      </c>
      <c r="F228" s="8">
        <f>F229</f>
        <v>0</v>
      </c>
      <c r="G228" s="33"/>
      <c r="H228" s="33"/>
    </row>
    <row r="229" spans="1:8" s="34" customFormat="1" x14ac:dyDescent="0.25">
      <c r="A229" s="3" t="s">
        <v>24</v>
      </c>
      <c r="B229" s="1">
        <v>706</v>
      </c>
      <c r="C229" s="6" t="s">
        <v>281</v>
      </c>
      <c r="D229" s="6" t="s">
        <v>25</v>
      </c>
      <c r="E229" s="8">
        <v>7181.8</v>
      </c>
      <c r="F229" s="8">
        <v>0</v>
      </c>
      <c r="G229" s="33"/>
      <c r="H229" s="33"/>
    </row>
    <row r="230" spans="1:8" s="34" customFormat="1" ht="47.25" x14ac:dyDescent="0.25">
      <c r="A230" s="3" t="s">
        <v>349</v>
      </c>
      <c r="B230" s="1">
        <v>706</v>
      </c>
      <c r="C230" s="6" t="s">
        <v>139</v>
      </c>
      <c r="D230" s="6"/>
      <c r="E230" s="8">
        <f>E231</f>
        <v>391.2</v>
      </c>
      <c r="F230" s="8">
        <v>0</v>
      </c>
      <c r="G230" s="33"/>
      <c r="H230" s="33"/>
    </row>
    <row r="231" spans="1:8" s="34" customFormat="1" ht="31.5" x14ac:dyDescent="0.25">
      <c r="A231" s="3" t="s">
        <v>106</v>
      </c>
      <c r="B231" s="1">
        <v>706</v>
      </c>
      <c r="C231" s="6" t="s">
        <v>139</v>
      </c>
      <c r="D231" s="6" t="s">
        <v>107</v>
      </c>
      <c r="E231" s="8">
        <v>391.2</v>
      </c>
      <c r="F231" s="8">
        <v>0</v>
      </c>
      <c r="G231" s="33"/>
      <c r="H231" s="33"/>
    </row>
    <row r="232" spans="1:8" s="34" customFormat="1" ht="31.5" x14ac:dyDescent="0.25">
      <c r="A232" s="3" t="s">
        <v>261</v>
      </c>
      <c r="B232" s="1">
        <v>706</v>
      </c>
      <c r="C232" s="6" t="s">
        <v>262</v>
      </c>
      <c r="D232" s="6"/>
      <c r="E232" s="8">
        <f>E233</f>
        <v>1962</v>
      </c>
      <c r="F232" s="8">
        <f>F233</f>
        <v>0</v>
      </c>
      <c r="G232" s="33"/>
      <c r="H232" s="33"/>
    </row>
    <row r="233" spans="1:8" s="34" customFormat="1" x14ac:dyDescent="0.25">
      <c r="A233" s="3" t="s">
        <v>24</v>
      </c>
      <c r="B233" s="1">
        <v>706</v>
      </c>
      <c r="C233" s="6" t="s">
        <v>262</v>
      </c>
      <c r="D233" s="6" t="s">
        <v>25</v>
      </c>
      <c r="E233" s="8">
        <v>1962</v>
      </c>
      <c r="F233" s="8">
        <v>0</v>
      </c>
      <c r="G233" s="33"/>
      <c r="H233" s="33"/>
    </row>
    <row r="234" spans="1:8" s="34" customFormat="1" ht="63" x14ac:dyDescent="0.25">
      <c r="A234" s="3" t="s">
        <v>282</v>
      </c>
      <c r="B234" s="1">
        <v>706</v>
      </c>
      <c r="C234" s="6" t="s">
        <v>283</v>
      </c>
      <c r="D234" s="6"/>
      <c r="E234" s="8">
        <f>E235</f>
        <v>3982.2</v>
      </c>
      <c r="F234" s="8">
        <f>F235</f>
        <v>0</v>
      </c>
      <c r="G234" s="33"/>
      <c r="H234" s="33"/>
    </row>
    <row r="235" spans="1:8" s="34" customFormat="1" ht="31.5" x14ac:dyDescent="0.25">
      <c r="A235" s="3" t="s">
        <v>106</v>
      </c>
      <c r="B235" s="1">
        <v>706</v>
      </c>
      <c r="C235" s="6" t="s">
        <v>283</v>
      </c>
      <c r="D235" s="6" t="s">
        <v>107</v>
      </c>
      <c r="E235" s="8">
        <v>3982.2</v>
      </c>
      <c r="F235" s="8">
        <v>0</v>
      </c>
      <c r="G235" s="33"/>
      <c r="H235" s="33"/>
    </row>
    <row r="236" spans="1:8" s="34" customFormat="1" ht="31.5" x14ac:dyDescent="0.25">
      <c r="A236" s="3" t="s">
        <v>56</v>
      </c>
      <c r="B236" s="1">
        <v>706</v>
      </c>
      <c r="C236" s="6" t="s">
        <v>57</v>
      </c>
      <c r="D236" s="6"/>
      <c r="E236" s="8">
        <f>E239+E241+E243+E237</f>
        <v>3900</v>
      </c>
      <c r="F236" s="8">
        <f>F239+F241+F243+F237</f>
        <v>0</v>
      </c>
      <c r="G236" s="33"/>
      <c r="H236" s="33"/>
    </row>
    <row r="237" spans="1:8" s="34" customFormat="1" x14ac:dyDescent="0.25">
      <c r="A237" s="3" t="s">
        <v>150</v>
      </c>
      <c r="B237" s="1">
        <v>706</v>
      </c>
      <c r="C237" s="6" t="s">
        <v>151</v>
      </c>
      <c r="D237" s="6"/>
      <c r="E237" s="8">
        <f>E238</f>
        <v>500</v>
      </c>
      <c r="F237" s="8">
        <f>F238</f>
        <v>0</v>
      </c>
      <c r="G237" s="33"/>
      <c r="H237" s="33"/>
    </row>
    <row r="238" spans="1:8" s="34" customFormat="1" ht="31.5" x14ac:dyDescent="0.25">
      <c r="A238" s="3" t="s">
        <v>12</v>
      </c>
      <c r="B238" s="1">
        <v>706</v>
      </c>
      <c r="C238" s="6" t="s">
        <v>151</v>
      </c>
      <c r="D238" s="6" t="s">
        <v>13</v>
      </c>
      <c r="E238" s="8">
        <v>500</v>
      </c>
      <c r="F238" s="8">
        <v>0</v>
      </c>
      <c r="G238" s="33"/>
      <c r="H238" s="33"/>
    </row>
    <row r="239" spans="1:8" s="34" customFormat="1" ht="31.5" x14ac:dyDescent="0.25">
      <c r="A239" s="3" t="s">
        <v>140</v>
      </c>
      <c r="B239" s="1">
        <v>706</v>
      </c>
      <c r="C239" s="6" t="s">
        <v>141</v>
      </c>
      <c r="D239" s="6"/>
      <c r="E239" s="8">
        <f>E240</f>
        <v>900</v>
      </c>
      <c r="F239" s="8">
        <f>F240</f>
        <v>0</v>
      </c>
      <c r="G239" s="33"/>
      <c r="H239" s="33"/>
    </row>
    <row r="240" spans="1:8" s="34" customFormat="1" ht="31.5" x14ac:dyDescent="0.25">
      <c r="A240" s="3" t="s">
        <v>12</v>
      </c>
      <c r="B240" s="1">
        <v>706</v>
      </c>
      <c r="C240" s="6" t="s">
        <v>141</v>
      </c>
      <c r="D240" s="6" t="s">
        <v>13</v>
      </c>
      <c r="E240" s="8">
        <v>900</v>
      </c>
      <c r="F240" s="8">
        <v>0</v>
      </c>
      <c r="G240" s="53"/>
      <c r="H240" s="53"/>
    </row>
    <row r="241" spans="1:6" s="34" customFormat="1" ht="31.5" x14ac:dyDescent="0.25">
      <c r="A241" s="3" t="s">
        <v>58</v>
      </c>
      <c r="B241" s="1">
        <v>706</v>
      </c>
      <c r="C241" s="6" t="s">
        <v>59</v>
      </c>
      <c r="D241" s="6"/>
      <c r="E241" s="8">
        <f>E242</f>
        <v>500</v>
      </c>
      <c r="F241" s="8">
        <f>F242</f>
        <v>0</v>
      </c>
    </row>
    <row r="242" spans="1:6" s="34" customFormat="1" ht="31.5" x14ac:dyDescent="0.25">
      <c r="A242" s="3" t="s">
        <v>12</v>
      </c>
      <c r="B242" s="1">
        <v>706</v>
      </c>
      <c r="C242" s="6" t="s">
        <v>59</v>
      </c>
      <c r="D242" s="6" t="s">
        <v>13</v>
      </c>
      <c r="E242" s="8">
        <v>500</v>
      </c>
      <c r="F242" s="8">
        <v>0</v>
      </c>
    </row>
    <row r="243" spans="1:6" s="34" customFormat="1" x14ac:dyDescent="0.25">
      <c r="A243" s="3" t="s">
        <v>60</v>
      </c>
      <c r="B243" s="1">
        <v>706</v>
      </c>
      <c r="C243" s="6" t="s">
        <v>61</v>
      </c>
      <c r="D243" s="6"/>
      <c r="E243" s="8">
        <f>E244</f>
        <v>2000</v>
      </c>
      <c r="F243" s="8">
        <f>F244</f>
        <v>0</v>
      </c>
    </row>
    <row r="244" spans="1:6" s="34" customFormat="1" ht="31.5" x14ac:dyDescent="0.25">
      <c r="A244" s="3" t="s">
        <v>12</v>
      </c>
      <c r="B244" s="1">
        <v>706</v>
      </c>
      <c r="C244" s="6" t="s">
        <v>61</v>
      </c>
      <c r="D244" s="6" t="s">
        <v>13</v>
      </c>
      <c r="E244" s="8">
        <v>2000</v>
      </c>
      <c r="F244" s="8">
        <v>0</v>
      </c>
    </row>
    <row r="245" spans="1:6" s="34" customFormat="1" ht="31.5" x14ac:dyDescent="0.25">
      <c r="A245" s="3" t="s">
        <v>127</v>
      </c>
      <c r="B245" s="1">
        <v>706</v>
      </c>
      <c r="C245" s="6" t="s">
        <v>128</v>
      </c>
      <c r="D245" s="6"/>
      <c r="E245" s="8">
        <f>E250+E246+E248</f>
        <v>3240.8</v>
      </c>
      <c r="F245" s="8">
        <f>F250+F246+F248</f>
        <v>0</v>
      </c>
    </row>
    <row r="246" spans="1:6" s="34" customFormat="1" ht="47.25" x14ac:dyDescent="0.25">
      <c r="A246" s="3" t="s">
        <v>131</v>
      </c>
      <c r="B246" s="1">
        <v>706</v>
      </c>
      <c r="C246" s="6" t="s">
        <v>132</v>
      </c>
      <c r="D246" s="6"/>
      <c r="E246" s="8">
        <f>E247</f>
        <v>320</v>
      </c>
      <c r="F246" s="8">
        <f>F247</f>
        <v>0</v>
      </c>
    </row>
    <row r="247" spans="1:6" s="34" customFormat="1" ht="31.5" x14ac:dyDescent="0.25">
      <c r="A247" s="3" t="s">
        <v>12</v>
      </c>
      <c r="B247" s="1">
        <v>706</v>
      </c>
      <c r="C247" s="6" t="s">
        <v>132</v>
      </c>
      <c r="D247" s="6" t="s">
        <v>13</v>
      </c>
      <c r="E247" s="8">
        <v>320</v>
      </c>
      <c r="F247" s="8">
        <v>0</v>
      </c>
    </row>
    <row r="248" spans="1:6" s="34" customFormat="1" x14ac:dyDescent="0.25">
      <c r="A248" s="3" t="s">
        <v>350</v>
      </c>
      <c r="B248" s="1">
        <v>706</v>
      </c>
      <c r="C248" s="6" t="s">
        <v>351</v>
      </c>
      <c r="D248" s="6"/>
      <c r="E248" s="8">
        <f>E249</f>
        <v>1420.8</v>
      </c>
      <c r="F248" s="8">
        <v>0</v>
      </c>
    </row>
    <row r="249" spans="1:6" s="34" customFormat="1" ht="31.5" x14ac:dyDescent="0.25">
      <c r="A249" s="3" t="s">
        <v>12</v>
      </c>
      <c r="B249" s="1">
        <v>706</v>
      </c>
      <c r="C249" s="6" t="s">
        <v>351</v>
      </c>
      <c r="D249" s="6" t="s">
        <v>13</v>
      </c>
      <c r="E249" s="8">
        <v>1420.8</v>
      </c>
      <c r="F249" s="8">
        <v>0</v>
      </c>
    </row>
    <row r="250" spans="1:6" s="34" customFormat="1" ht="19.5" customHeight="1" x14ac:dyDescent="0.25">
      <c r="A250" s="3" t="s">
        <v>129</v>
      </c>
      <c r="B250" s="1">
        <v>706</v>
      </c>
      <c r="C250" s="6" t="s">
        <v>130</v>
      </c>
      <c r="D250" s="6"/>
      <c r="E250" s="8">
        <f>E251</f>
        <v>1500</v>
      </c>
      <c r="F250" s="8">
        <f>F251</f>
        <v>0</v>
      </c>
    </row>
    <row r="251" spans="1:6" s="34" customFormat="1" ht="31.5" x14ac:dyDescent="0.25">
      <c r="A251" s="3" t="s">
        <v>12</v>
      </c>
      <c r="B251" s="1">
        <v>706</v>
      </c>
      <c r="C251" s="6" t="s">
        <v>130</v>
      </c>
      <c r="D251" s="6" t="s">
        <v>13</v>
      </c>
      <c r="E251" s="8">
        <v>1500</v>
      </c>
      <c r="F251" s="8">
        <v>0</v>
      </c>
    </row>
    <row r="252" spans="1:6" s="34" customFormat="1" x14ac:dyDescent="0.25">
      <c r="A252" s="3" t="s">
        <v>133</v>
      </c>
      <c r="B252" s="1">
        <v>706</v>
      </c>
      <c r="C252" s="6" t="s">
        <v>134</v>
      </c>
      <c r="D252" s="6"/>
      <c r="E252" s="8">
        <f>E253</f>
        <v>7000</v>
      </c>
      <c r="F252" s="8">
        <f>F253</f>
        <v>0</v>
      </c>
    </row>
    <row r="253" spans="1:6" s="34" customFormat="1" ht="31.5" x14ac:dyDescent="0.25">
      <c r="A253" s="3" t="s">
        <v>135</v>
      </c>
      <c r="B253" s="1">
        <v>706</v>
      </c>
      <c r="C253" s="6" t="s">
        <v>136</v>
      </c>
      <c r="D253" s="6"/>
      <c r="E253" s="8">
        <f>E254</f>
        <v>7000</v>
      </c>
      <c r="F253" s="8">
        <f>F254</f>
        <v>0</v>
      </c>
    </row>
    <row r="254" spans="1:6" s="34" customFormat="1" ht="31.5" x14ac:dyDescent="0.25">
      <c r="A254" s="3" t="s">
        <v>12</v>
      </c>
      <c r="B254" s="1">
        <v>706</v>
      </c>
      <c r="C254" s="6" t="s">
        <v>136</v>
      </c>
      <c r="D254" s="6" t="s">
        <v>13</v>
      </c>
      <c r="E254" s="8">
        <v>7000</v>
      </c>
      <c r="F254" s="8">
        <v>0</v>
      </c>
    </row>
    <row r="255" spans="1:6" s="7" customFormat="1" ht="47.25" x14ac:dyDescent="0.25">
      <c r="A255" s="3" t="s">
        <v>108</v>
      </c>
      <c r="B255" s="1">
        <v>706</v>
      </c>
      <c r="C255" s="1" t="s">
        <v>109</v>
      </c>
      <c r="D255" s="6"/>
      <c r="E255" s="8">
        <f>E256+E262</f>
        <v>107169.8</v>
      </c>
      <c r="F255" s="8">
        <f>F256+F262</f>
        <v>0</v>
      </c>
    </row>
    <row r="256" spans="1:6" s="7" customFormat="1" ht="31.5" x14ac:dyDescent="0.25">
      <c r="A256" s="3" t="s">
        <v>114</v>
      </c>
      <c r="B256" s="1">
        <v>706</v>
      </c>
      <c r="C256" s="1" t="s">
        <v>115</v>
      </c>
      <c r="D256" s="6"/>
      <c r="E256" s="8">
        <f>E257+E260</f>
        <v>106859.8</v>
      </c>
      <c r="F256" s="8">
        <f>F257+F260</f>
        <v>0</v>
      </c>
    </row>
    <row r="257" spans="1:6" s="7" customFormat="1" x14ac:dyDescent="0.25">
      <c r="A257" s="3" t="s">
        <v>116</v>
      </c>
      <c r="B257" s="1">
        <v>706</v>
      </c>
      <c r="C257" s="6" t="s">
        <v>117</v>
      </c>
      <c r="D257" s="6"/>
      <c r="E257" s="8">
        <f>E258+E259</f>
        <v>51597.8</v>
      </c>
      <c r="F257" s="8">
        <f>F258+F259</f>
        <v>0</v>
      </c>
    </row>
    <row r="258" spans="1:6" s="7" customFormat="1" ht="31.5" x14ac:dyDescent="0.25">
      <c r="A258" s="3" t="s">
        <v>12</v>
      </c>
      <c r="B258" s="1">
        <v>706</v>
      </c>
      <c r="C258" s="6" t="s">
        <v>117</v>
      </c>
      <c r="D258" s="6" t="s">
        <v>13</v>
      </c>
      <c r="E258" s="8">
        <v>46607.8</v>
      </c>
      <c r="F258" s="8">
        <v>0</v>
      </c>
    </row>
    <row r="259" spans="1:6" s="7" customFormat="1" x14ac:dyDescent="0.25">
      <c r="A259" s="3" t="s">
        <v>63</v>
      </c>
      <c r="B259" s="1">
        <v>706</v>
      </c>
      <c r="C259" s="6" t="s">
        <v>117</v>
      </c>
      <c r="D259" s="6" t="s">
        <v>64</v>
      </c>
      <c r="E259" s="8">
        <v>4990</v>
      </c>
      <c r="F259" s="8">
        <v>0</v>
      </c>
    </row>
    <row r="260" spans="1:6" s="7" customFormat="1" ht="47.25" x14ac:dyDescent="0.25">
      <c r="A260" s="3" t="s">
        <v>119</v>
      </c>
      <c r="B260" s="1">
        <v>706</v>
      </c>
      <c r="C260" s="6" t="s">
        <v>120</v>
      </c>
      <c r="D260" s="6"/>
      <c r="E260" s="8">
        <f>E261</f>
        <v>55262</v>
      </c>
      <c r="F260" s="8">
        <f>F261</f>
        <v>0</v>
      </c>
    </row>
    <row r="261" spans="1:6" s="11" customFormat="1" ht="44.25" customHeight="1" x14ac:dyDescent="0.25">
      <c r="A261" s="3" t="s">
        <v>12</v>
      </c>
      <c r="B261" s="1">
        <v>706</v>
      </c>
      <c r="C261" s="6" t="s">
        <v>120</v>
      </c>
      <c r="D261" s="6" t="s">
        <v>13</v>
      </c>
      <c r="E261" s="8">
        <v>55262</v>
      </c>
      <c r="F261" s="8">
        <v>0</v>
      </c>
    </row>
    <row r="262" spans="1:6" s="11" customFormat="1" ht="31.5" x14ac:dyDescent="0.25">
      <c r="A262" s="3" t="s">
        <v>110</v>
      </c>
      <c r="B262" s="1">
        <v>706</v>
      </c>
      <c r="C262" s="6" t="s">
        <v>111</v>
      </c>
      <c r="D262" s="6"/>
      <c r="E262" s="8">
        <f>E263</f>
        <v>310</v>
      </c>
      <c r="F262" s="8">
        <f>F263</f>
        <v>0</v>
      </c>
    </row>
    <row r="263" spans="1:6" s="7" customFormat="1" x14ac:dyDescent="0.25">
      <c r="A263" s="3" t="s">
        <v>112</v>
      </c>
      <c r="B263" s="1">
        <v>706</v>
      </c>
      <c r="C263" s="1" t="s">
        <v>113</v>
      </c>
      <c r="D263" s="15"/>
      <c r="E263" s="8">
        <f>E264</f>
        <v>310</v>
      </c>
      <c r="F263" s="8">
        <f>F264</f>
        <v>0</v>
      </c>
    </row>
    <row r="264" spans="1:6" s="7" customFormat="1" x14ac:dyDescent="0.25">
      <c r="A264" s="3" t="s">
        <v>14</v>
      </c>
      <c r="B264" s="1">
        <v>706</v>
      </c>
      <c r="C264" s="1" t="s">
        <v>113</v>
      </c>
      <c r="D264" s="6" t="s">
        <v>15</v>
      </c>
      <c r="E264" s="8">
        <v>310</v>
      </c>
      <c r="F264" s="8">
        <v>0</v>
      </c>
    </row>
    <row r="265" spans="1:6" s="7" customFormat="1" ht="31.5" x14ac:dyDescent="0.25">
      <c r="A265" s="3" t="s">
        <v>326</v>
      </c>
      <c r="B265" s="1">
        <v>706</v>
      </c>
      <c r="C265" s="6" t="s">
        <v>327</v>
      </c>
      <c r="D265" s="6"/>
      <c r="E265" s="8">
        <v>0</v>
      </c>
      <c r="F265" s="8">
        <v>0</v>
      </c>
    </row>
    <row r="266" spans="1:6" s="7" customFormat="1" ht="63" x14ac:dyDescent="0.25">
      <c r="A266" s="3" t="s">
        <v>33</v>
      </c>
      <c r="B266" s="1">
        <v>706</v>
      </c>
      <c r="C266" s="6" t="s">
        <v>34</v>
      </c>
      <c r="D266" s="6"/>
      <c r="E266" s="8">
        <f>E267+E270</f>
        <v>4773</v>
      </c>
      <c r="F266" s="8">
        <f>F267+F270</f>
        <v>0</v>
      </c>
    </row>
    <row r="267" spans="1:6" s="11" customFormat="1" ht="53.25" customHeight="1" x14ac:dyDescent="0.25">
      <c r="A267" s="3" t="s">
        <v>35</v>
      </c>
      <c r="B267" s="1">
        <v>706</v>
      </c>
      <c r="C267" s="6" t="s">
        <v>36</v>
      </c>
      <c r="D267" s="6"/>
      <c r="E267" s="8">
        <f>E268</f>
        <v>800</v>
      </c>
      <c r="F267" s="8">
        <f>F268</f>
        <v>0</v>
      </c>
    </row>
    <row r="268" spans="1:6" s="11" customFormat="1" x14ac:dyDescent="0.25">
      <c r="A268" s="3" t="s">
        <v>37</v>
      </c>
      <c r="B268" s="1">
        <v>706</v>
      </c>
      <c r="C268" s="6" t="s">
        <v>38</v>
      </c>
      <c r="D268" s="6"/>
      <c r="E268" s="8">
        <f>E269</f>
        <v>800</v>
      </c>
      <c r="F268" s="8">
        <f>F269</f>
        <v>0</v>
      </c>
    </row>
    <row r="269" spans="1:6" s="7" customFormat="1" x14ac:dyDescent="0.25">
      <c r="A269" s="3" t="s">
        <v>14</v>
      </c>
      <c r="B269" s="1">
        <v>706</v>
      </c>
      <c r="C269" s="6" t="s">
        <v>38</v>
      </c>
      <c r="D269" s="6" t="s">
        <v>15</v>
      </c>
      <c r="E269" s="8">
        <v>800</v>
      </c>
      <c r="F269" s="8">
        <v>0</v>
      </c>
    </row>
    <row r="270" spans="1:6" s="7" customFormat="1" ht="78.75" x14ac:dyDescent="0.25">
      <c r="A270" s="3" t="s">
        <v>65</v>
      </c>
      <c r="B270" s="1">
        <v>706</v>
      </c>
      <c r="C270" s="6" t="s">
        <v>66</v>
      </c>
      <c r="D270" s="6"/>
      <c r="E270" s="8">
        <f>E271</f>
        <v>3973</v>
      </c>
      <c r="F270" s="8">
        <f>F271</f>
        <v>0</v>
      </c>
    </row>
    <row r="271" spans="1:6" s="7" customFormat="1" x14ac:dyDescent="0.25">
      <c r="A271" s="3" t="s">
        <v>67</v>
      </c>
      <c r="B271" s="1">
        <v>706</v>
      </c>
      <c r="C271" s="6" t="s">
        <v>68</v>
      </c>
      <c r="D271" s="6"/>
      <c r="E271" s="8">
        <f>E272+E273+E274</f>
        <v>3973</v>
      </c>
      <c r="F271" s="8">
        <f>F272+F273+F274</f>
        <v>0</v>
      </c>
    </row>
    <row r="272" spans="1:6" s="11" customFormat="1" ht="52.5" customHeight="1" x14ac:dyDescent="0.25">
      <c r="A272" s="3" t="s">
        <v>10</v>
      </c>
      <c r="B272" s="1">
        <v>706</v>
      </c>
      <c r="C272" s="6" t="s">
        <v>68</v>
      </c>
      <c r="D272" s="6" t="s">
        <v>11</v>
      </c>
      <c r="E272" s="8">
        <v>3410</v>
      </c>
      <c r="F272" s="8">
        <v>0</v>
      </c>
    </row>
    <row r="273" spans="1:6" s="11" customFormat="1" ht="31.5" x14ac:dyDescent="0.25">
      <c r="A273" s="3" t="s">
        <v>12</v>
      </c>
      <c r="B273" s="1">
        <v>706</v>
      </c>
      <c r="C273" s="6" t="s">
        <v>68</v>
      </c>
      <c r="D273" s="6" t="s">
        <v>13</v>
      </c>
      <c r="E273" s="8">
        <v>530</v>
      </c>
      <c r="F273" s="8">
        <v>0</v>
      </c>
    </row>
    <row r="274" spans="1:6" s="7" customFormat="1" x14ac:dyDescent="0.25">
      <c r="A274" s="3" t="s">
        <v>14</v>
      </c>
      <c r="B274" s="1">
        <v>706</v>
      </c>
      <c r="C274" s="6" t="s">
        <v>68</v>
      </c>
      <c r="D274" s="6" t="s">
        <v>15</v>
      </c>
      <c r="E274" s="8">
        <v>33</v>
      </c>
      <c r="F274" s="8">
        <v>0</v>
      </c>
    </row>
    <row r="275" spans="1:6" s="7" customFormat="1" ht="47.25" x14ac:dyDescent="0.25">
      <c r="A275" s="3" t="s">
        <v>69</v>
      </c>
      <c r="B275" s="1">
        <v>706</v>
      </c>
      <c r="C275" s="6" t="s">
        <v>70</v>
      </c>
      <c r="D275" s="6"/>
      <c r="E275" s="8">
        <f>E276+E279+E280</f>
        <v>780</v>
      </c>
      <c r="F275" s="8">
        <f>F276+F279+F280</f>
        <v>0</v>
      </c>
    </row>
    <row r="276" spans="1:6" s="7" customFormat="1" ht="51.75" customHeight="1" x14ac:dyDescent="0.25">
      <c r="A276" s="3" t="s">
        <v>71</v>
      </c>
      <c r="B276" s="1">
        <v>706</v>
      </c>
      <c r="C276" s="6" t="s">
        <v>72</v>
      </c>
      <c r="D276" s="5"/>
      <c r="E276" s="8">
        <f>E277</f>
        <v>560</v>
      </c>
      <c r="F276" s="8">
        <f>F277</f>
        <v>0</v>
      </c>
    </row>
    <row r="277" spans="1:6" s="7" customFormat="1" x14ac:dyDescent="0.25">
      <c r="A277" s="3" t="s">
        <v>67</v>
      </c>
      <c r="B277" s="1">
        <v>706</v>
      </c>
      <c r="C277" s="6" t="s">
        <v>73</v>
      </c>
      <c r="D277" s="6"/>
      <c r="E277" s="8">
        <f>E278</f>
        <v>560</v>
      </c>
      <c r="F277" s="8">
        <f>F278</f>
        <v>0</v>
      </c>
    </row>
    <row r="278" spans="1:6" s="7" customFormat="1" ht="39" customHeight="1" x14ac:dyDescent="0.25">
      <c r="A278" s="3" t="s">
        <v>12</v>
      </c>
      <c r="B278" s="1">
        <v>706</v>
      </c>
      <c r="C278" s="6" t="s">
        <v>73</v>
      </c>
      <c r="D278" s="6" t="s">
        <v>13</v>
      </c>
      <c r="E278" s="8">
        <v>560</v>
      </c>
      <c r="F278" s="8">
        <v>0</v>
      </c>
    </row>
    <row r="279" spans="1:6" s="7" customFormat="1" ht="33.75" customHeight="1" x14ac:dyDescent="0.25">
      <c r="A279" s="3" t="s">
        <v>328</v>
      </c>
      <c r="B279" s="1">
        <v>706</v>
      </c>
      <c r="C279" s="6" t="s">
        <v>329</v>
      </c>
      <c r="D279" s="6"/>
      <c r="E279" s="8">
        <v>0</v>
      </c>
      <c r="F279" s="8">
        <v>0</v>
      </c>
    </row>
    <row r="280" spans="1:6" s="7" customFormat="1" ht="31.5" x14ac:dyDescent="0.25">
      <c r="A280" s="3" t="s">
        <v>220</v>
      </c>
      <c r="B280" s="1">
        <v>706</v>
      </c>
      <c r="C280" s="6" t="s">
        <v>221</v>
      </c>
      <c r="D280" s="6"/>
      <c r="E280" s="8">
        <f>E281</f>
        <v>220</v>
      </c>
      <c r="F280" s="8">
        <f>F281</f>
        <v>0</v>
      </c>
    </row>
    <row r="281" spans="1:6" s="7" customFormat="1" x14ac:dyDescent="0.25">
      <c r="A281" s="3" t="s">
        <v>210</v>
      </c>
      <c r="B281" s="1">
        <v>706</v>
      </c>
      <c r="C281" s="6" t="s">
        <v>222</v>
      </c>
      <c r="D281" s="6"/>
      <c r="E281" s="8">
        <f>E282</f>
        <v>220</v>
      </c>
      <c r="F281" s="8">
        <f>F282</f>
        <v>0</v>
      </c>
    </row>
    <row r="282" spans="1:6" s="7" customFormat="1" ht="31.5" x14ac:dyDescent="0.25">
      <c r="A282" s="3" t="s">
        <v>85</v>
      </c>
      <c r="B282" s="1">
        <v>706</v>
      </c>
      <c r="C282" s="6" t="s">
        <v>222</v>
      </c>
      <c r="D282" s="6" t="s">
        <v>86</v>
      </c>
      <c r="E282" s="8">
        <v>220</v>
      </c>
      <c r="F282" s="8">
        <v>0</v>
      </c>
    </row>
    <row r="283" spans="1:6" s="7" customFormat="1" ht="47.25" x14ac:dyDescent="0.25">
      <c r="A283" s="3" t="s">
        <v>245</v>
      </c>
      <c r="B283" s="1">
        <v>706</v>
      </c>
      <c r="C283" s="6" t="s">
        <v>246</v>
      </c>
      <c r="D283" s="6"/>
      <c r="E283" s="8">
        <f>E288+E284</f>
        <v>450</v>
      </c>
      <c r="F283" s="8">
        <f>F288+F284</f>
        <v>250</v>
      </c>
    </row>
    <row r="284" spans="1:6" s="7" customFormat="1" ht="47.25" x14ac:dyDescent="0.25">
      <c r="A284" s="3" t="s">
        <v>247</v>
      </c>
      <c r="B284" s="1">
        <v>706</v>
      </c>
      <c r="C284" s="6" t="s">
        <v>248</v>
      </c>
      <c r="D284" s="6"/>
      <c r="E284" s="8">
        <f t="shared" ref="E284:F286" si="1">E285</f>
        <v>250</v>
      </c>
      <c r="F284" s="8">
        <f t="shared" si="1"/>
        <v>50</v>
      </c>
    </row>
    <row r="285" spans="1:6" s="7" customFormat="1" ht="31.5" x14ac:dyDescent="0.25">
      <c r="A285" s="3" t="s">
        <v>249</v>
      </c>
      <c r="B285" s="1">
        <v>706</v>
      </c>
      <c r="C285" s="6" t="s">
        <v>250</v>
      </c>
      <c r="D285" s="6"/>
      <c r="E285" s="8">
        <f t="shared" si="1"/>
        <v>250</v>
      </c>
      <c r="F285" s="8">
        <f t="shared" si="1"/>
        <v>50</v>
      </c>
    </row>
    <row r="286" spans="1:6" s="7" customFormat="1" x14ac:dyDescent="0.25">
      <c r="A286" s="3" t="s">
        <v>235</v>
      </c>
      <c r="B286" s="1">
        <v>706</v>
      </c>
      <c r="C286" s="6" t="s">
        <v>251</v>
      </c>
      <c r="D286" s="6"/>
      <c r="E286" s="8">
        <f t="shared" si="1"/>
        <v>250</v>
      </c>
      <c r="F286" s="8">
        <f t="shared" si="1"/>
        <v>50</v>
      </c>
    </row>
    <row r="287" spans="1:6" s="7" customFormat="1" ht="31.5" x14ac:dyDescent="0.25">
      <c r="A287" s="3" t="s">
        <v>12</v>
      </c>
      <c r="B287" s="1">
        <v>706</v>
      </c>
      <c r="C287" s="6" t="s">
        <v>251</v>
      </c>
      <c r="D287" s="6" t="s">
        <v>13</v>
      </c>
      <c r="E287" s="8">
        <v>250</v>
      </c>
      <c r="F287" s="8">
        <v>50</v>
      </c>
    </row>
    <row r="288" spans="1:6" s="7" customFormat="1" ht="56.25" customHeight="1" x14ac:dyDescent="0.25">
      <c r="A288" s="3" t="s">
        <v>252</v>
      </c>
      <c r="B288" s="1">
        <v>706</v>
      </c>
      <c r="C288" s="6" t="s">
        <v>253</v>
      </c>
      <c r="D288" s="6"/>
      <c r="E288" s="8">
        <f t="shared" ref="E288:F290" si="2">E289</f>
        <v>200</v>
      </c>
      <c r="F288" s="8">
        <f t="shared" si="2"/>
        <v>200</v>
      </c>
    </row>
    <row r="289" spans="1:6" s="7" customFormat="1" ht="47.25" x14ac:dyDescent="0.25">
      <c r="A289" s="3" t="s">
        <v>254</v>
      </c>
      <c r="B289" s="1">
        <v>706</v>
      </c>
      <c r="C289" s="6" t="s">
        <v>255</v>
      </c>
      <c r="D289" s="6"/>
      <c r="E289" s="8">
        <f t="shared" si="2"/>
        <v>200</v>
      </c>
      <c r="F289" s="8">
        <f t="shared" si="2"/>
        <v>200</v>
      </c>
    </row>
    <row r="290" spans="1:6" s="7" customFormat="1" x14ac:dyDescent="0.25">
      <c r="A290" s="3" t="s">
        <v>235</v>
      </c>
      <c r="B290" s="1">
        <v>706</v>
      </c>
      <c r="C290" s="6" t="s">
        <v>256</v>
      </c>
      <c r="D290" s="6"/>
      <c r="E290" s="8">
        <f t="shared" si="2"/>
        <v>200</v>
      </c>
      <c r="F290" s="8">
        <f t="shared" si="2"/>
        <v>200</v>
      </c>
    </row>
    <row r="291" spans="1:6" s="7" customFormat="1" ht="31.5" x14ac:dyDescent="0.25">
      <c r="A291" s="3" t="s">
        <v>12</v>
      </c>
      <c r="B291" s="1">
        <v>706</v>
      </c>
      <c r="C291" s="6" t="s">
        <v>256</v>
      </c>
      <c r="D291" s="6" t="s">
        <v>13</v>
      </c>
      <c r="E291" s="8">
        <v>200</v>
      </c>
      <c r="F291" s="8">
        <v>200</v>
      </c>
    </row>
    <row r="292" spans="1:6" s="7" customFormat="1" x14ac:dyDescent="0.25">
      <c r="A292" s="54" t="s">
        <v>352</v>
      </c>
      <c r="B292" s="1">
        <v>706</v>
      </c>
      <c r="C292" s="6" t="s">
        <v>450</v>
      </c>
      <c r="D292" s="6"/>
      <c r="E292" s="8">
        <f>E293+E295+E299+E301+E303+E305+E308+E310+E312+E314+E316+E318+E320+E322+E324+E326+E330+E332+E334+E338+E341+E345+E347+E349+E351+E353+E355+E357+E359+E361+E363+E365+E367+E369+E371+E374+E376+E380+E382+E384+E388+E390+E392+E394+E396+E398+E400+E402+E404+E406+E408+E410+E412+E414+E416+E418+E420+E423+E425+E428++E430+E432+E434+E436+E438+E440+E443+E445+E447+E449+E451+E453+E455+E457+E459+E462+E297</f>
        <v>0</v>
      </c>
      <c r="F292" s="8">
        <f>F293+F295+F299+F301+F303+F305+F308+F310+F312+F314+F316+F318+F320+F322+F324+F326+F330+F332+F334+F338+F341+F345+F347+F349+F351+F353+F355+F357+F359+F361+F363+F365+F367+F369+F371+F374+F376+F380+F382+F384+F388+F390+F392+F394+F396+F398+F400+F402+F404+F406+F408+F410+F412+F414+F416+F418+F420+F423+F425+F428++F430+F432+F434+F436+F438+F440+F443+F445+F447+F449+F451+F453+F455+F457+F459+F462+F297</f>
        <v>1910225.9</v>
      </c>
    </row>
    <row r="293" spans="1:6" s="7" customFormat="1" x14ac:dyDescent="0.25">
      <c r="A293" s="3" t="s">
        <v>280</v>
      </c>
      <c r="B293" s="1">
        <v>706</v>
      </c>
      <c r="C293" s="6" t="s">
        <v>353</v>
      </c>
      <c r="D293" s="6"/>
      <c r="E293" s="8">
        <f>E294</f>
        <v>0</v>
      </c>
      <c r="F293" s="8">
        <f>F294</f>
        <v>7161</v>
      </c>
    </row>
    <row r="294" spans="1:6" s="7" customFormat="1" x14ac:dyDescent="0.25">
      <c r="A294" s="3" t="s">
        <v>24</v>
      </c>
      <c r="B294" s="1">
        <v>706</v>
      </c>
      <c r="C294" s="6" t="s">
        <v>353</v>
      </c>
      <c r="D294" s="6" t="s">
        <v>25</v>
      </c>
      <c r="E294" s="8">
        <v>0</v>
      </c>
      <c r="F294" s="8">
        <v>7161</v>
      </c>
    </row>
    <row r="295" spans="1:6" s="7" customFormat="1" ht="47.25" x14ac:dyDescent="0.25">
      <c r="A295" s="3" t="s">
        <v>349</v>
      </c>
      <c r="B295" s="1">
        <v>706</v>
      </c>
      <c r="C295" s="6" t="s">
        <v>354</v>
      </c>
      <c r="D295" s="6"/>
      <c r="E295" s="8">
        <f>E296</f>
        <v>0</v>
      </c>
      <c r="F295" s="8">
        <f>F296</f>
        <v>812.3</v>
      </c>
    </row>
    <row r="296" spans="1:6" s="7" customFormat="1" ht="31.5" x14ac:dyDescent="0.25">
      <c r="A296" s="3" t="s">
        <v>106</v>
      </c>
      <c r="B296" s="1">
        <v>706</v>
      </c>
      <c r="C296" s="6" t="s">
        <v>354</v>
      </c>
      <c r="D296" s="6" t="s">
        <v>107</v>
      </c>
      <c r="E296" s="8">
        <v>0</v>
      </c>
      <c r="F296" s="8">
        <v>812.3</v>
      </c>
    </row>
    <row r="297" spans="1:6" s="7" customFormat="1" ht="47.25" x14ac:dyDescent="0.25">
      <c r="A297" s="3" t="s">
        <v>345</v>
      </c>
      <c r="B297" s="1">
        <v>706</v>
      </c>
      <c r="C297" s="6" t="s">
        <v>355</v>
      </c>
      <c r="D297" s="6"/>
      <c r="E297" s="8">
        <f>E298</f>
        <v>0</v>
      </c>
      <c r="F297" s="8">
        <f>F298</f>
        <v>95700</v>
      </c>
    </row>
    <row r="298" spans="1:6" s="7" customFormat="1" ht="31.5" x14ac:dyDescent="0.25">
      <c r="A298" s="3" t="s">
        <v>106</v>
      </c>
      <c r="B298" s="1">
        <v>706</v>
      </c>
      <c r="C298" s="6" t="s">
        <v>355</v>
      </c>
      <c r="D298" s="6" t="s">
        <v>107</v>
      </c>
      <c r="E298" s="8">
        <v>0</v>
      </c>
      <c r="F298" s="8">
        <v>95700</v>
      </c>
    </row>
    <row r="299" spans="1:6" s="7" customFormat="1" ht="31.5" x14ac:dyDescent="0.25">
      <c r="A299" s="3" t="s">
        <v>261</v>
      </c>
      <c r="B299" s="1">
        <v>706</v>
      </c>
      <c r="C299" s="6" t="s">
        <v>356</v>
      </c>
      <c r="D299" s="6"/>
      <c r="E299" s="8">
        <f>E300</f>
        <v>0</v>
      </c>
      <c r="F299" s="8">
        <f>F300</f>
        <v>4833</v>
      </c>
    </row>
    <row r="300" spans="1:6" s="7" customFormat="1" x14ac:dyDescent="0.25">
      <c r="A300" s="3" t="s">
        <v>24</v>
      </c>
      <c r="B300" s="1">
        <v>706</v>
      </c>
      <c r="C300" s="6" t="s">
        <v>356</v>
      </c>
      <c r="D300" s="6" t="s">
        <v>25</v>
      </c>
      <c r="E300" s="8">
        <v>0</v>
      </c>
      <c r="F300" s="8">
        <v>4833</v>
      </c>
    </row>
    <row r="301" spans="1:6" s="7" customFormat="1" ht="63" x14ac:dyDescent="0.25">
      <c r="A301" s="3" t="s">
        <v>282</v>
      </c>
      <c r="B301" s="1">
        <v>706</v>
      </c>
      <c r="C301" s="6" t="s">
        <v>357</v>
      </c>
      <c r="D301" s="6"/>
      <c r="E301" s="8">
        <f>E302</f>
        <v>0</v>
      </c>
      <c r="F301" s="8">
        <f>F302</f>
        <v>4008.7</v>
      </c>
    </row>
    <row r="302" spans="1:6" s="7" customFormat="1" ht="31.5" x14ac:dyDescent="0.25">
      <c r="A302" s="3" t="s">
        <v>106</v>
      </c>
      <c r="B302" s="1">
        <v>706</v>
      </c>
      <c r="C302" s="6" t="s">
        <v>357</v>
      </c>
      <c r="D302" s="6" t="s">
        <v>107</v>
      </c>
      <c r="E302" s="8">
        <v>0</v>
      </c>
      <c r="F302" s="8">
        <v>4008.7</v>
      </c>
    </row>
    <row r="303" spans="1:6" s="7" customFormat="1" ht="47.25" x14ac:dyDescent="0.25">
      <c r="A303" s="3" t="s">
        <v>358</v>
      </c>
      <c r="B303" s="1">
        <v>706</v>
      </c>
      <c r="C303" s="6" t="s">
        <v>359</v>
      </c>
      <c r="D303" s="6"/>
      <c r="E303" s="8">
        <f>E304</f>
        <v>0</v>
      </c>
      <c r="F303" s="8">
        <f>F304</f>
        <v>3990.6</v>
      </c>
    </row>
    <row r="304" spans="1:6" s="7" customFormat="1" ht="25.9" customHeight="1" x14ac:dyDescent="0.25">
      <c r="A304" s="3" t="s">
        <v>85</v>
      </c>
      <c r="B304" s="1">
        <v>706</v>
      </c>
      <c r="C304" s="6" t="s">
        <v>359</v>
      </c>
      <c r="D304" s="6" t="s">
        <v>86</v>
      </c>
      <c r="E304" s="8">
        <v>0</v>
      </c>
      <c r="F304" s="8">
        <v>3990.6</v>
      </c>
    </row>
    <row r="305" spans="1:6" s="7" customFormat="1" ht="38.25" customHeight="1" x14ac:dyDescent="0.25">
      <c r="A305" s="3" t="s">
        <v>239</v>
      </c>
      <c r="B305" s="1">
        <v>706</v>
      </c>
      <c r="C305" s="6" t="s">
        <v>360</v>
      </c>
      <c r="D305" s="6"/>
      <c r="E305" s="8">
        <f>E307+E306</f>
        <v>0</v>
      </c>
      <c r="F305" s="8">
        <f>F307+F306</f>
        <v>44065.7</v>
      </c>
    </row>
    <row r="306" spans="1:6" s="7" customFormat="1" x14ac:dyDescent="0.25">
      <c r="A306" s="3" t="s">
        <v>63</v>
      </c>
      <c r="B306" s="1">
        <v>706</v>
      </c>
      <c r="C306" s="6" t="s">
        <v>360</v>
      </c>
      <c r="D306" s="6" t="s">
        <v>64</v>
      </c>
      <c r="E306" s="8">
        <v>0</v>
      </c>
      <c r="F306" s="8">
        <v>10764</v>
      </c>
    </row>
    <row r="307" spans="1:6" s="7" customFormat="1" ht="31.5" x14ac:dyDescent="0.25">
      <c r="A307" s="3" t="s">
        <v>85</v>
      </c>
      <c r="B307" s="1">
        <v>706</v>
      </c>
      <c r="C307" s="6" t="s">
        <v>360</v>
      </c>
      <c r="D307" s="6" t="s">
        <v>86</v>
      </c>
      <c r="E307" s="8">
        <v>0</v>
      </c>
      <c r="F307" s="8">
        <v>33301.699999999997</v>
      </c>
    </row>
    <row r="308" spans="1:6" s="7" customFormat="1" ht="54" customHeight="1" x14ac:dyDescent="0.25">
      <c r="A308" s="3" t="s">
        <v>197</v>
      </c>
      <c r="B308" s="1">
        <v>706</v>
      </c>
      <c r="C308" s="6" t="s">
        <v>361</v>
      </c>
      <c r="D308" s="6"/>
      <c r="E308" s="8">
        <f>E309</f>
        <v>0</v>
      </c>
      <c r="F308" s="8">
        <f>F309</f>
        <v>28327</v>
      </c>
    </row>
    <row r="309" spans="1:6" s="7" customFormat="1" ht="40.5" customHeight="1" x14ac:dyDescent="0.25">
      <c r="A309" s="3" t="s">
        <v>85</v>
      </c>
      <c r="B309" s="1">
        <v>706</v>
      </c>
      <c r="C309" s="6" t="s">
        <v>361</v>
      </c>
      <c r="D309" s="6" t="s">
        <v>86</v>
      </c>
      <c r="E309" s="8">
        <v>0</v>
      </c>
      <c r="F309" s="8">
        <v>28327</v>
      </c>
    </row>
    <row r="310" spans="1:6" s="7" customFormat="1" ht="52.5" customHeight="1" x14ac:dyDescent="0.25">
      <c r="A310" s="3" t="s">
        <v>191</v>
      </c>
      <c r="B310" s="1">
        <v>706</v>
      </c>
      <c r="C310" s="6" t="s">
        <v>362</v>
      </c>
      <c r="D310" s="6"/>
      <c r="E310" s="25">
        <f>E311</f>
        <v>0</v>
      </c>
      <c r="F310" s="8">
        <f>F311</f>
        <v>9684.6</v>
      </c>
    </row>
    <row r="311" spans="1:6" s="7" customFormat="1" ht="31.5" x14ac:dyDescent="0.25">
      <c r="A311" s="3" t="s">
        <v>85</v>
      </c>
      <c r="B311" s="1">
        <v>706</v>
      </c>
      <c r="C311" s="6" t="s">
        <v>362</v>
      </c>
      <c r="D311" s="6" t="s">
        <v>86</v>
      </c>
      <c r="E311" s="8">
        <v>0</v>
      </c>
      <c r="F311" s="8">
        <v>9684.6</v>
      </c>
    </row>
    <row r="312" spans="1:6" s="7" customFormat="1" ht="47.25" x14ac:dyDescent="0.25">
      <c r="A312" s="3" t="s">
        <v>131</v>
      </c>
      <c r="B312" s="1">
        <v>706</v>
      </c>
      <c r="C312" s="6" t="s">
        <v>363</v>
      </c>
      <c r="D312" s="6"/>
      <c r="E312" s="8">
        <f>E313</f>
        <v>0</v>
      </c>
      <c r="F312" s="8">
        <f>F313</f>
        <v>320</v>
      </c>
    </row>
    <row r="313" spans="1:6" s="7" customFormat="1" ht="31.5" x14ac:dyDescent="0.25">
      <c r="A313" s="3" t="s">
        <v>12</v>
      </c>
      <c r="B313" s="1">
        <v>706</v>
      </c>
      <c r="C313" s="6" t="s">
        <v>363</v>
      </c>
      <c r="D313" s="6" t="s">
        <v>13</v>
      </c>
      <c r="E313" s="8">
        <v>0</v>
      </c>
      <c r="F313" s="8">
        <v>320</v>
      </c>
    </row>
    <row r="314" spans="1:6" s="7" customFormat="1" ht="47.25" x14ac:dyDescent="0.25">
      <c r="A314" s="3" t="s">
        <v>119</v>
      </c>
      <c r="B314" s="1">
        <v>706</v>
      </c>
      <c r="C314" s="6" t="s">
        <v>364</v>
      </c>
      <c r="D314" s="6"/>
      <c r="E314" s="8">
        <f>E315</f>
        <v>0</v>
      </c>
      <c r="F314" s="8">
        <f>F315</f>
        <v>56278</v>
      </c>
    </row>
    <row r="315" spans="1:6" s="11" customFormat="1" ht="31.5" x14ac:dyDescent="0.25">
      <c r="A315" s="3" t="s">
        <v>12</v>
      </c>
      <c r="B315" s="1">
        <v>706</v>
      </c>
      <c r="C315" s="6" t="s">
        <v>364</v>
      </c>
      <c r="D315" s="6" t="s">
        <v>13</v>
      </c>
      <c r="E315" s="8">
        <v>0</v>
      </c>
      <c r="F315" s="8">
        <v>56278</v>
      </c>
    </row>
    <row r="316" spans="1:6" s="11" customFormat="1" ht="31.5" x14ac:dyDescent="0.25">
      <c r="A316" s="3" t="s">
        <v>365</v>
      </c>
      <c r="B316" s="1">
        <v>706</v>
      </c>
      <c r="C316" s="6" t="s">
        <v>366</v>
      </c>
      <c r="D316" s="6"/>
      <c r="E316" s="8">
        <v>0</v>
      </c>
      <c r="F316" s="8">
        <f>F317</f>
        <v>6503.5</v>
      </c>
    </row>
    <row r="317" spans="1:6" s="7" customFormat="1" ht="39" customHeight="1" x14ac:dyDescent="0.25">
      <c r="A317" s="3" t="s">
        <v>106</v>
      </c>
      <c r="B317" s="1">
        <v>706</v>
      </c>
      <c r="C317" s="6" t="s">
        <v>366</v>
      </c>
      <c r="D317" s="6" t="s">
        <v>107</v>
      </c>
      <c r="E317" s="8">
        <v>0</v>
      </c>
      <c r="F317" s="8">
        <v>6503.5</v>
      </c>
    </row>
    <row r="318" spans="1:6" s="7" customFormat="1" ht="40.5" customHeight="1" x14ac:dyDescent="0.25">
      <c r="A318" s="3" t="s">
        <v>157</v>
      </c>
      <c r="B318" s="1">
        <v>706</v>
      </c>
      <c r="C318" s="6" t="s">
        <v>367</v>
      </c>
      <c r="D318" s="6"/>
      <c r="E318" s="8">
        <v>0</v>
      </c>
      <c r="F318" s="8">
        <f>F319</f>
        <v>6658.6</v>
      </c>
    </row>
    <row r="319" spans="1:6" s="7" customFormat="1" ht="27.75" customHeight="1" x14ac:dyDescent="0.25">
      <c r="A319" s="3" t="s">
        <v>63</v>
      </c>
      <c r="B319" s="1">
        <v>706</v>
      </c>
      <c r="C319" s="6" t="s">
        <v>367</v>
      </c>
      <c r="D319" s="6" t="s">
        <v>64</v>
      </c>
      <c r="E319" s="8">
        <v>0</v>
      </c>
      <c r="F319" s="8">
        <v>6658.6</v>
      </c>
    </row>
    <row r="320" spans="1:6" s="7" customFormat="1" ht="78.75" x14ac:dyDescent="0.25">
      <c r="A320" s="3" t="s">
        <v>148</v>
      </c>
      <c r="B320" s="1">
        <v>706</v>
      </c>
      <c r="C320" s="6" t="s">
        <v>368</v>
      </c>
      <c r="D320" s="6"/>
      <c r="E320" s="8">
        <f>E321</f>
        <v>0</v>
      </c>
      <c r="F320" s="8">
        <f>F321</f>
        <v>9318.1</v>
      </c>
    </row>
    <row r="321" spans="1:6" s="7" customFormat="1" x14ac:dyDescent="0.25">
      <c r="A321" s="3" t="s">
        <v>14</v>
      </c>
      <c r="B321" s="1">
        <v>706</v>
      </c>
      <c r="C321" s="6" t="s">
        <v>368</v>
      </c>
      <c r="D321" s="6" t="s">
        <v>15</v>
      </c>
      <c r="E321" s="8">
        <v>0</v>
      </c>
      <c r="F321" s="8">
        <v>9318.1</v>
      </c>
    </row>
    <row r="322" spans="1:6" s="7" customFormat="1" ht="47.25" x14ac:dyDescent="0.25">
      <c r="A322" s="3" t="s">
        <v>159</v>
      </c>
      <c r="B322" s="1">
        <v>706</v>
      </c>
      <c r="C322" s="6" t="s">
        <v>369</v>
      </c>
      <c r="D322" s="6"/>
      <c r="E322" s="8">
        <f>E323</f>
        <v>0</v>
      </c>
      <c r="F322" s="8">
        <f>F323</f>
        <v>20284.8</v>
      </c>
    </row>
    <row r="323" spans="1:6" s="7" customFormat="1" ht="15.6" customHeight="1" x14ac:dyDescent="0.25">
      <c r="A323" s="3" t="s">
        <v>161</v>
      </c>
      <c r="B323" s="1">
        <v>706</v>
      </c>
      <c r="C323" s="6" t="s">
        <v>369</v>
      </c>
      <c r="D323" s="6" t="s">
        <v>64</v>
      </c>
      <c r="E323" s="8">
        <v>0</v>
      </c>
      <c r="F323" s="8">
        <v>20284.8</v>
      </c>
    </row>
    <row r="324" spans="1:6" s="7" customFormat="1" x14ac:dyDescent="0.25">
      <c r="A324" s="3" t="s">
        <v>188</v>
      </c>
      <c r="B324" s="1">
        <v>706</v>
      </c>
      <c r="C324" s="6" t="s">
        <v>370</v>
      </c>
      <c r="D324" s="6"/>
      <c r="E324" s="8">
        <v>0</v>
      </c>
      <c r="F324" s="8">
        <f>F325</f>
        <v>5419.9</v>
      </c>
    </row>
    <row r="325" spans="1:6" s="7" customFormat="1" ht="31.5" x14ac:dyDescent="0.25">
      <c r="A325" s="3" t="s">
        <v>85</v>
      </c>
      <c r="B325" s="1">
        <v>706</v>
      </c>
      <c r="C325" s="6" t="s">
        <v>370</v>
      </c>
      <c r="D325" s="6" t="s">
        <v>86</v>
      </c>
      <c r="E325" s="8">
        <v>0</v>
      </c>
      <c r="F325" s="8">
        <v>5419.9</v>
      </c>
    </row>
    <row r="326" spans="1:6" s="7" customFormat="1" x14ac:dyDescent="0.25">
      <c r="A326" s="3" t="s">
        <v>8</v>
      </c>
      <c r="B326" s="1">
        <v>706</v>
      </c>
      <c r="C326" s="6" t="s">
        <v>371</v>
      </c>
      <c r="D326" s="6"/>
      <c r="E326" s="8">
        <f>E327+E328+E329</f>
        <v>0</v>
      </c>
      <c r="F326" s="8">
        <f>F327+F328+F329</f>
        <v>84791</v>
      </c>
    </row>
    <row r="327" spans="1:6" s="7" customFormat="1" ht="63" x14ac:dyDescent="0.25">
      <c r="A327" s="3" t="s">
        <v>10</v>
      </c>
      <c r="B327" s="1">
        <v>706</v>
      </c>
      <c r="C327" s="6" t="s">
        <v>371</v>
      </c>
      <c r="D327" s="6" t="s">
        <v>11</v>
      </c>
      <c r="E327" s="8">
        <v>0</v>
      </c>
      <c r="F327" s="8">
        <v>66504</v>
      </c>
    </row>
    <row r="328" spans="1:6" s="7" customFormat="1" ht="31.5" x14ac:dyDescent="0.25">
      <c r="A328" s="3" t="s">
        <v>12</v>
      </c>
      <c r="B328" s="1">
        <v>706</v>
      </c>
      <c r="C328" s="6" t="s">
        <v>371</v>
      </c>
      <c r="D328" s="6" t="s">
        <v>13</v>
      </c>
      <c r="E328" s="8">
        <v>0</v>
      </c>
      <c r="F328" s="8">
        <v>17381</v>
      </c>
    </row>
    <row r="329" spans="1:6" s="11" customFormat="1" x14ac:dyDescent="0.25">
      <c r="A329" s="3" t="s">
        <v>14</v>
      </c>
      <c r="B329" s="1">
        <v>706</v>
      </c>
      <c r="C329" s="6" t="s">
        <v>371</v>
      </c>
      <c r="D329" s="6" t="s">
        <v>15</v>
      </c>
      <c r="E329" s="8">
        <v>0</v>
      </c>
      <c r="F329" s="8">
        <v>906</v>
      </c>
    </row>
    <row r="330" spans="1:6" s="11" customFormat="1" ht="31.5" x14ac:dyDescent="0.25">
      <c r="A330" s="3" t="s">
        <v>26</v>
      </c>
      <c r="B330" s="1">
        <v>706</v>
      </c>
      <c r="C330" s="6" t="s">
        <v>372</v>
      </c>
      <c r="D330" s="6"/>
      <c r="E330" s="8">
        <f>E331</f>
        <v>0</v>
      </c>
      <c r="F330" s="8">
        <f>F331</f>
        <v>3091</v>
      </c>
    </row>
    <row r="331" spans="1:6" s="7" customFormat="1" ht="63" x14ac:dyDescent="0.25">
      <c r="A331" s="3" t="s">
        <v>10</v>
      </c>
      <c r="B331" s="1">
        <v>706</v>
      </c>
      <c r="C331" s="6" t="s">
        <v>372</v>
      </c>
      <c r="D331" s="6" t="s">
        <v>11</v>
      </c>
      <c r="E331" s="8">
        <v>0</v>
      </c>
      <c r="F331" s="8">
        <v>3091</v>
      </c>
    </row>
    <row r="332" spans="1:6" s="7" customFormat="1" x14ac:dyDescent="0.25">
      <c r="A332" s="3" t="s">
        <v>259</v>
      </c>
      <c r="B332" s="1">
        <v>706</v>
      </c>
      <c r="C332" s="6" t="s">
        <v>373</v>
      </c>
      <c r="D332" s="13"/>
      <c r="E332" s="8">
        <f>E333</f>
        <v>0</v>
      </c>
      <c r="F332" s="8">
        <f>F333</f>
        <v>578</v>
      </c>
    </row>
    <row r="333" spans="1:6" s="7" customFormat="1" x14ac:dyDescent="0.25">
      <c r="A333" s="3" t="s">
        <v>24</v>
      </c>
      <c r="B333" s="1">
        <v>706</v>
      </c>
      <c r="C333" s="6" t="s">
        <v>373</v>
      </c>
      <c r="D333" s="6" t="s">
        <v>25</v>
      </c>
      <c r="E333" s="8">
        <v>0</v>
      </c>
      <c r="F333" s="8">
        <v>578</v>
      </c>
    </row>
    <row r="334" spans="1:6" s="7" customFormat="1" x14ac:dyDescent="0.25">
      <c r="A334" s="3" t="s">
        <v>46</v>
      </c>
      <c r="B334" s="1">
        <v>706</v>
      </c>
      <c r="C334" s="6" t="s">
        <v>374</v>
      </c>
      <c r="D334" s="6"/>
      <c r="E334" s="8">
        <f>E335+E336+E337</f>
        <v>0</v>
      </c>
      <c r="F334" s="8">
        <f>F335+F336+F337</f>
        <v>13455</v>
      </c>
    </row>
    <row r="335" spans="1:6" s="7" customFormat="1" ht="68.25" customHeight="1" x14ac:dyDescent="0.25">
      <c r="A335" s="3" t="s">
        <v>10</v>
      </c>
      <c r="B335" s="1">
        <v>706</v>
      </c>
      <c r="C335" s="6" t="s">
        <v>374</v>
      </c>
      <c r="D335" s="6" t="s">
        <v>11</v>
      </c>
      <c r="E335" s="8">
        <v>0</v>
      </c>
      <c r="F335" s="8">
        <v>12096</v>
      </c>
    </row>
    <row r="336" spans="1:6" s="7" customFormat="1" ht="31.5" x14ac:dyDescent="0.25">
      <c r="A336" s="3" t="s">
        <v>12</v>
      </c>
      <c r="B336" s="1">
        <v>706</v>
      </c>
      <c r="C336" s="6" t="s">
        <v>374</v>
      </c>
      <c r="D336" s="6" t="s">
        <v>13</v>
      </c>
      <c r="E336" s="8">
        <v>0</v>
      </c>
      <c r="F336" s="8">
        <v>1358</v>
      </c>
    </row>
    <row r="337" spans="1:6" s="7" customFormat="1" x14ac:dyDescent="0.25">
      <c r="A337" s="3" t="s">
        <v>14</v>
      </c>
      <c r="B337" s="1">
        <v>706</v>
      </c>
      <c r="C337" s="6" t="s">
        <v>374</v>
      </c>
      <c r="D337" s="6" t="s">
        <v>15</v>
      </c>
      <c r="E337" s="8">
        <v>0</v>
      </c>
      <c r="F337" s="8">
        <v>1</v>
      </c>
    </row>
    <row r="338" spans="1:6" s="7" customFormat="1" x14ac:dyDescent="0.25">
      <c r="A338" s="3" t="s">
        <v>116</v>
      </c>
      <c r="B338" s="1">
        <v>706</v>
      </c>
      <c r="C338" s="6" t="s">
        <v>375</v>
      </c>
      <c r="D338" s="6"/>
      <c r="E338" s="8">
        <f>E339+E340</f>
        <v>0</v>
      </c>
      <c r="F338" s="8">
        <f>F339+F340</f>
        <v>40555</v>
      </c>
    </row>
    <row r="339" spans="1:6" s="7" customFormat="1" ht="31.5" x14ac:dyDescent="0.25">
      <c r="A339" s="3" t="s">
        <v>12</v>
      </c>
      <c r="B339" s="1">
        <v>706</v>
      </c>
      <c r="C339" s="6" t="s">
        <v>375</v>
      </c>
      <c r="D339" s="6" t="s">
        <v>13</v>
      </c>
      <c r="E339" s="8">
        <v>0</v>
      </c>
      <c r="F339" s="8">
        <v>35565</v>
      </c>
    </row>
    <row r="340" spans="1:6" s="7" customFormat="1" x14ac:dyDescent="0.25">
      <c r="A340" s="3" t="s">
        <v>63</v>
      </c>
      <c r="B340" s="1">
        <v>706</v>
      </c>
      <c r="C340" s="6" t="s">
        <v>375</v>
      </c>
      <c r="D340" s="6" t="s">
        <v>64</v>
      </c>
      <c r="E340" s="8">
        <v>0</v>
      </c>
      <c r="F340" s="8">
        <v>4990</v>
      </c>
    </row>
    <row r="341" spans="1:6" s="7" customFormat="1" x14ac:dyDescent="0.25">
      <c r="A341" s="3" t="s">
        <v>67</v>
      </c>
      <c r="B341" s="1">
        <v>706</v>
      </c>
      <c r="C341" s="6" t="s">
        <v>376</v>
      </c>
      <c r="D341" s="6"/>
      <c r="E341" s="8">
        <f>E342+E343+E344</f>
        <v>0</v>
      </c>
      <c r="F341" s="8">
        <f>F342+F343+F344</f>
        <v>4568</v>
      </c>
    </row>
    <row r="342" spans="1:6" s="7" customFormat="1" ht="63" x14ac:dyDescent="0.25">
      <c r="A342" s="3" t="s">
        <v>10</v>
      </c>
      <c r="B342" s="1">
        <v>706</v>
      </c>
      <c r="C342" s="6" t="s">
        <v>376</v>
      </c>
      <c r="D342" s="6" t="s">
        <v>11</v>
      </c>
      <c r="E342" s="8">
        <v>0</v>
      </c>
      <c r="F342" s="8">
        <v>3445</v>
      </c>
    </row>
    <row r="343" spans="1:6" s="7" customFormat="1" ht="31.5" x14ac:dyDescent="0.25">
      <c r="A343" s="3" t="s">
        <v>12</v>
      </c>
      <c r="B343" s="1">
        <v>706</v>
      </c>
      <c r="C343" s="6" t="s">
        <v>376</v>
      </c>
      <c r="D343" s="6" t="s">
        <v>13</v>
      </c>
      <c r="E343" s="8">
        <v>0</v>
      </c>
      <c r="F343" s="8">
        <v>1090</v>
      </c>
    </row>
    <row r="344" spans="1:6" s="11" customFormat="1" x14ac:dyDescent="0.25">
      <c r="A344" s="3" t="s">
        <v>14</v>
      </c>
      <c r="B344" s="1">
        <v>706</v>
      </c>
      <c r="C344" s="6" t="s">
        <v>376</v>
      </c>
      <c r="D344" s="6" t="s">
        <v>15</v>
      </c>
      <c r="E344" s="8">
        <v>0</v>
      </c>
      <c r="F344" s="8">
        <v>33</v>
      </c>
    </row>
    <row r="345" spans="1:6" s="11" customFormat="1" x14ac:dyDescent="0.25">
      <c r="A345" s="3" t="s">
        <v>129</v>
      </c>
      <c r="B345" s="1">
        <v>706</v>
      </c>
      <c r="C345" s="6" t="s">
        <v>377</v>
      </c>
      <c r="D345" s="6"/>
      <c r="E345" s="8">
        <f>E346</f>
        <v>0</v>
      </c>
      <c r="F345" s="8">
        <f>F346</f>
        <v>1500</v>
      </c>
    </row>
    <row r="346" spans="1:6" s="7" customFormat="1" ht="31.5" x14ac:dyDescent="0.25">
      <c r="A346" s="3" t="s">
        <v>12</v>
      </c>
      <c r="B346" s="1">
        <v>706</v>
      </c>
      <c r="C346" s="6" t="s">
        <v>377</v>
      </c>
      <c r="D346" s="6" t="s">
        <v>13</v>
      </c>
      <c r="E346" s="8">
        <v>0</v>
      </c>
      <c r="F346" s="8">
        <v>1500</v>
      </c>
    </row>
    <row r="347" spans="1:6" s="7" customFormat="1" ht="31.5" x14ac:dyDescent="0.25">
      <c r="A347" s="3" t="s">
        <v>135</v>
      </c>
      <c r="B347" s="1">
        <v>706</v>
      </c>
      <c r="C347" s="6" t="s">
        <v>378</v>
      </c>
      <c r="D347" s="6"/>
      <c r="E347" s="8">
        <f>E348</f>
        <v>0</v>
      </c>
      <c r="F347" s="8">
        <f>F348</f>
        <v>7000</v>
      </c>
    </row>
    <row r="348" spans="1:6" s="7" customFormat="1" ht="31.5" x14ac:dyDescent="0.25">
      <c r="A348" s="3" t="s">
        <v>12</v>
      </c>
      <c r="B348" s="1">
        <v>706</v>
      </c>
      <c r="C348" s="6" t="s">
        <v>378</v>
      </c>
      <c r="D348" s="6" t="s">
        <v>13</v>
      </c>
      <c r="E348" s="8">
        <v>0</v>
      </c>
      <c r="F348" s="8">
        <v>7000</v>
      </c>
    </row>
    <row r="349" spans="1:6" s="7" customFormat="1" x14ac:dyDescent="0.25">
      <c r="A349" s="3" t="s">
        <v>150</v>
      </c>
      <c r="B349" s="1">
        <v>706</v>
      </c>
      <c r="C349" s="6" t="s">
        <v>379</v>
      </c>
      <c r="D349" s="6"/>
      <c r="E349" s="8">
        <f>E350</f>
        <v>0</v>
      </c>
      <c r="F349" s="8">
        <f>F350</f>
        <v>500</v>
      </c>
    </row>
    <row r="350" spans="1:6" s="7" customFormat="1" ht="31.5" x14ac:dyDescent="0.25">
      <c r="A350" s="3" t="s">
        <v>12</v>
      </c>
      <c r="B350" s="1">
        <v>706</v>
      </c>
      <c r="C350" s="6" t="s">
        <v>379</v>
      </c>
      <c r="D350" s="6" t="s">
        <v>13</v>
      </c>
      <c r="E350" s="8">
        <v>0</v>
      </c>
      <c r="F350" s="8">
        <v>500</v>
      </c>
    </row>
    <row r="351" spans="1:6" s="7" customFormat="1" ht="31.5" x14ac:dyDescent="0.25">
      <c r="A351" s="3" t="s">
        <v>140</v>
      </c>
      <c r="B351" s="1">
        <v>706</v>
      </c>
      <c r="C351" s="6" t="s">
        <v>380</v>
      </c>
      <c r="D351" s="6"/>
      <c r="E351" s="8">
        <f>E352</f>
        <v>0</v>
      </c>
      <c r="F351" s="8">
        <f>F352</f>
        <v>900</v>
      </c>
    </row>
    <row r="352" spans="1:6" s="7" customFormat="1" ht="31.5" x14ac:dyDescent="0.25">
      <c r="A352" s="3" t="s">
        <v>12</v>
      </c>
      <c r="B352" s="1">
        <v>706</v>
      </c>
      <c r="C352" s="6" t="s">
        <v>380</v>
      </c>
      <c r="D352" s="6" t="s">
        <v>13</v>
      </c>
      <c r="E352" s="8">
        <v>0</v>
      </c>
      <c r="F352" s="8">
        <v>900</v>
      </c>
    </row>
    <row r="353" spans="1:6" s="7" customFormat="1" x14ac:dyDescent="0.25">
      <c r="A353" s="3" t="s">
        <v>37</v>
      </c>
      <c r="B353" s="1">
        <v>706</v>
      </c>
      <c r="C353" s="6" t="s">
        <v>381</v>
      </c>
      <c r="D353" s="6"/>
      <c r="E353" s="8">
        <f>E354</f>
        <v>0</v>
      </c>
      <c r="F353" s="8">
        <f>F354</f>
        <v>800</v>
      </c>
    </row>
    <row r="354" spans="1:6" s="7" customFormat="1" x14ac:dyDescent="0.25">
      <c r="A354" s="3" t="s">
        <v>14</v>
      </c>
      <c r="B354" s="1">
        <v>706</v>
      </c>
      <c r="C354" s="6" t="s">
        <v>381</v>
      </c>
      <c r="D354" s="6" t="s">
        <v>15</v>
      </c>
      <c r="E354" s="8">
        <v>0</v>
      </c>
      <c r="F354" s="8">
        <v>800</v>
      </c>
    </row>
    <row r="355" spans="1:6" s="7" customFormat="1" ht="31.5" x14ac:dyDescent="0.25">
      <c r="A355" s="3" t="s">
        <v>58</v>
      </c>
      <c r="B355" s="1">
        <v>706</v>
      </c>
      <c r="C355" s="6" t="s">
        <v>382</v>
      </c>
      <c r="D355" s="6"/>
      <c r="E355" s="8">
        <f>E356</f>
        <v>0</v>
      </c>
      <c r="F355" s="8">
        <f>F356</f>
        <v>500</v>
      </c>
    </row>
    <row r="356" spans="1:6" s="7" customFormat="1" ht="31.5" x14ac:dyDescent="0.25">
      <c r="A356" s="3" t="s">
        <v>12</v>
      </c>
      <c r="B356" s="1">
        <v>706</v>
      </c>
      <c r="C356" s="6" t="s">
        <v>382</v>
      </c>
      <c r="D356" s="6" t="s">
        <v>13</v>
      </c>
      <c r="E356" s="8">
        <v>0</v>
      </c>
      <c r="F356" s="8">
        <v>500</v>
      </c>
    </row>
    <row r="357" spans="1:6" s="7" customFormat="1" x14ac:dyDescent="0.25">
      <c r="A357" s="3" t="s">
        <v>60</v>
      </c>
      <c r="B357" s="1">
        <v>706</v>
      </c>
      <c r="C357" s="6" t="s">
        <v>383</v>
      </c>
      <c r="D357" s="6"/>
      <c r="E357" s="8">
        <f>E358</f>
        <v>0</v>
      </c>
      <c r="F357" s="8">
        <f>F358</f>
        <v>2000</v>
      </c>
    </row>
    <row r="358" spans="1:6" s="7" customFormat="1" ht="31.5" x14ac:dyDescent="0.25">
      <c r="A358" s="3" t="s">
        <v>12</v>
      </c>
      <c r="B358" s="1">
        <v>706</v>
      </c>
      <c r="C358" s="6" t="s">
        <v>383</v>
      </c>
      <c r="D358" s="6" t="s">
        <v>13</v>
      </c>
      <c r="E358" s="8">
        <v>0</v>
      </c>
      <c r="F358" s="8">
        <v>2000</v>
      </c>
    </row>
    <row r="359" spans="1:6" s="7" customFormat="1" ht="31.5" x14ac:dyDescent="0.25">
      <c r="A359" s="3" t="s">
        <v>83</v>
      </c>
      <c r="B359" s="1">
        <v>706</v>
      </c>
      <c r="C359" s="6" t="s">
        <v>384</v>
      </c>
      <c r="D359" s="6"/>
      <c r="E359" s="8">
        <f>E360</f>
        <v>0</v>
      </c>
      <c r="F359" s="8">
        <f>F360</f>
        <v>2872</v>
      </c>
    </row>
    <row r="360" spans="1:6" s="7" customFormat="1" ht="31.5" x14ac:dyDescent="0.25">
      <c r="A360" s="3" t="s">
        <v>85</v>
      </c>
      <c r="B360" s="1">
        <v>706</v>
      </c>
      <c r="C360" s="6" t="s">
        <v>384</v>
      </c>
      <c r="D360" s="6" t="s">
        <v>86</v>
      </c>
      <c r="E360" s="8">
        <v>0</v>
      </c>
      <c r="F360" s="8">
        <v>2872</v>
      </c>
    </row>
    <row r="361" spans="1:6" s="7" customFormat="1" x14ac:dyDescent="0.25">
      <c r="A361" s="3" t="s">
        <v>294</v>
      </c>
      <c r="B361" s="1">
        <v>706</v>
      </c>
      <c r="C361" s="6" t="s">
        <v>385</v>
      </c>
      <c r="D361" s="6"/>
      <c r="E361" s="8">
        <f>E362</f>
        <v>0</v>
      </c>
      <c r="F361" s="8">
        <f>F362</f>
        <v>2450</v>
      </c>
    </row>
    <row r="362" spans="1:6" s="7" customFormat="1" ht="31.5" x14ac:dyDescent="0.25">
      <c r="A362" s="3" t="s">
        <v>85</v>
      </c>
      <c r="B362" s="1">
        <v>706</v>
      </c>
      <c r="C362" s="6" t="s">
        <v>385</v>
      </c>
      <c r="D362" s="6" t="s">
        <v>86</v>
      </c>
      <c r="E362" s="8">
        <v>0</v>
      </c>
      <c r="F362" s="8">
        <v>2450</v>
      </c>
    </row>
    <row r="363" spans="1:6" s="7" customFormat="1" ht="15.6" customHeight="1" x14ac:dyDescent="0.25">
      <c r="A363" s="3" t="s">
        <v>310</v>
      </c>
      <c r="B363" s="1">
        <v>706</v>
      </c>
      <c r="C363" s="6" t="s">
        <v>386</v>
      </c>
      <c r="D363" s="6"/>
      <c r="E363" s="8">
        <f>E364</f>
        <v>0</v>
      </c>
      <c r="F363" s="8">
        <f>F364</f>
        <v>108806</v>
      </c>
    </row>
    <row r="364" spans="1:6" s="7" customFormat="1" ht="39" customHeight="1" x14ac:dyDescent="0.25">
      <c r="A364" s="3" t="s">
        <v>85</v>
      </c>
      <c r="B364" s="1">
        <v>706</v>
      </c>
      <c r="C364" s="6" t="s">
        <v>386</v>
      </c>
      <c r="D364" s="6" t="s">
        <v>86</v>
      </c>
      <c r="E364" s="8">
        <v>0</v>
      </c>
      <c r="F364" s="8">
        <v>108806</v>
      </c>
    </row>
    <row r="365" spans="1:6" s="7" customFormat="1" ht="31.5" x14ac:dyDescent="0.25">
      <c r="A365" s="3" t="s">
        <v>311</v>
      </c>
      <c r="B365" s="1">
        <v>706</v>
      </c>
      <c r="C365" s="6" t="s">
        <v>387</v>
      </c>
      <c r="D365" s="6"/>
      <c r="E365" s="8">
        <f>E366</f>
        <v>0</v>
      </c>
      <c r="F365" s="8">
        <f>F366</f>
        <v>151202</v>
      </c>
    </row>
    <row r="366" spans="1:6" s="7" customFormat="1" ht="33" customHeight="1" x14ac:dyDescent="0.25">
      <c r="A366" s="3" t="s">
        <v>85</v>
      </c>
      <c r="B366" s="1">
        <v>706</v>
      </c>
      <c r="C366" s="6" t="s">
        <v>387</v>
      </c>
      <c r="D366" s="6" t="s">
        <v>86</v>
      </c>
      <c r="E366" s="8">
        <v>0</v>
      </c>
      <c r="F366" s="8">
        <v>151202</v>
      </c>
    </row>
    <row r="367" spans="1:6" s="7" customFormat="1" ht="21" customHeight="1" x14ac:dyDescent="0.25">
      <c r="A367" s="3" t="s">
        <v>195</v>
      </c>
      <c r="B367" s="1">
        <v>706</v>
      </c>
      <c r="C367" s="6" t="s">
        <v>388</v>
      </c>
      <c r="D367" s="6"/>
      <c r="E367" s="8">
        <f>E368</f>
        <v>0</v>
      </c>
      <c r="F367" s="8">
        <f>F368</f>
        <v>85791.8</v>
      </c>
    </row>
    <row r="368" spans="1:6" s="7" customFormat="1" ht="33" customHeight="1" x14ac:dyDescent="0.25">
      <c r="A368" s="3" t="s">
        <v>85</v>
      </c>
      <c r="B368" s="1">
        <v>706</v>
      </c>
      <c r="C368" s="6" t="s">
        <v>388</v>
      </c>
      <c r="D368" s="6" t="s">
        <v>86</v>
      </c>
      <c r="E368" s="8">
        <v>0</v>
      </c>
      <c r="F368" s="8">
        <v>85791.8</v>
      </c>
    </row>
    <row r="369" spans="1:6" s="7" customFormat="1" ht="21.75" customHeight="1" x14ac:dyDescent="0.25">
      <c r="A369" s="3" t="s">
        <v>218</v>
      </c>
      <c r="B369" s="1">
        <v>706</v>
      </c>
      <c r="C369" s="6" t="s">
        <v>389</v>
      </c>
      <c r="D369" s="6"/>
      <c r="E369" s="8">
        <f>E370</f>
        <v>0</v>
      </c>
      <c r="F369" s="8">
        <f>F370</f>
        <v>12735</v>
      </c>
    </row>
    <row r="370" spans="1:6" s="7" customFormat="1" ht="31.5" x14ac:dyDescent="0.25">
      <c r="A370" s="3" t="s">
        <v>85</v>
      </c>
      <c r="B370" s="1">
        <v>706</v>
      </c>
      <c r="C370" s="6" t="s">
        <v>389</v>
      </c>
      <c r="D370" s="6" t="s">
        <v>86</v>
      </c>
      <c r="E370" s="8">
        <v>0</v>
      </c>
      <c r="F370" s="8">
        <v>12735</v>
      </c>
    </row>
    <row r="371" spans="1:6" s="7" customFormat="1" x14ac:dyDescent="0.25">
      <c r="A371" s="3" t="s">
        <v>210</v>
      </c>
      <c r="B371" s="1">
        <v>706</v>
      </c>
      <c r="C371" s="6" t="s">
        <v>390</v>
      </c>
      <c r="D371" s="6"/>
      <c r="E371" s="8">
        <f>E372+E373</f>
        <v>0</v>
      </c>
      <c r="F371" s="8">
        <f>F372+F373</f>
        <v>2320</v>
      </c>
    </row>
    <row r="372" spans="1:6" s="7" customFormat="1" x14ac:dyDescent="0.25">
      <c r="A372" s="3" t="s">
        <v>24</v>
      </c>
      <c r="B372" s="1">
        <v>706</v>
      </c>
      <c r="C372" s="6" t="s">
        <v>390</v>
      </c>
      <c r="D372" s="6" t="s">
        <v>25</v>
      </c>
      <c r="E372" s="8">
        <v>0</v>
      </c>
      <c r="F372" s="8">
        <v>500</v>
      </c>
    </row>
    <row r="373" spans="1:6" s="7" customFormat="1" ht="31.5" x14ac:dyDescent="0.25">
      <c r="A373" s="3" t="s">
        <v>85</v>
      </c>
      <c r="B373" s="1">
        <v>706</v>
      </c>
      <c r="C373" s="6" t="s">
        <v>390</v>
      </c>
      <c r="D373" s="6" t="s">
        <v>86</v>
      </c>
      <c r="E373" s="8">
        <v>0</v>
      </c>
      <c r="F373" s="8">
        <v>1820</v>
      </c>
    </row>
    <row r="374" spans="1:6" s="7" customFormat="1" x14ac:dyDescent="0.25">
      <c r="A374" s="3" t="s">
        <v>125</v>
      </c>
      <c r="B374" s="1">
        <v>706</v>
      </c>
      <c r="C374" s="6" t="s">
        <v>391</v>
      </c>
      <c r="D374" s="6"/>
      <c r="E374" s="8">
        <f>E375</f>
        <v>0</v>
      </c>
      <c r="F374" s="8">
        <f>F375</f>
        <v>2400</v>
      </c>
    </row>
    <row r="375" spans="1:6" s="7" customFormat="1" x14ac:dyDescent="0.25">
      <c r="A375" s="3" t="s">
        <v>14</v>
      </c>
      <c r="B375" s="1">
        <v>706</v>
      </c>
      <c r="C375" s="6" t="s">
        <v>391</v>
      </c>
      <c r="D375" s="6" t="s">
        <v>15</v>
      </c>
      <c r="E375" s="8">
        <v>0</v>
      </c>
      <c r="F375" s="8">
        <v>2400</v>
      </c>
    </row>
    <row r="376" spans="1:6" s="7" customFormat="1" x14ac:dyDescent="0.25">
      <c r="A376" s="3" t="s">
        <v>338</v>
      </c>
      <c r="B376" s="1">
        <v>706</v>
      </c>
      <c r="C376" s="6" t="s">
        <v>392</v>
      </c>
      <c r="D376" s="6"/>
      <c r="E376" s="8">
        <f>E377+E378+E379</f>
        <v>0</v>
      </c>
      <c r="F376" s="8">
        <f>F377+F378+F379</f>
        <v>2500</v>
      </c>
    </row>
    <row r="377" spans="1:6" s="7" customFormat="1" ht="39.6" customHeight="1" x14ac:dyDescent="0.25">
      <c r="A377" s="3" t="s">
        <v>10</v>
      </c>
      <c r="B377" s="1">
        <v>706</v>
      </c>
      <c r="C377" s="6" t="s">
        <v>392</v>
      </c>
      <c r="D377" s="6" t="s">
        <v>11</v>
      </c>
      <c r="E377" s="8">
        <v>0</v>
      </c>
      <c r="F377" s="8">
        <v>1510</v>
      </c>
    </row>
    <row r="378" spans="1:6" s="7" customFormat="1" ht="36.75" customHeight="1" x14ac:dyDescent="0.25">
      <c r="A378" s="3" t="s">
        <v>12</v>
      </c>
      <c r="B378" s="1">
        <v>706</v>
      </c>
      <c r="C378" s="6" t="s">
        <v>392</v>
      </c>
      <c r="D378" s="6" t="s">
        <v>13</v>
      </c>
      <c r="E378" s="8">
        <v>0</v>
      </c>
      <c r="F378" s="8">
        <v>720</v>
      </c>
    </row>
    <row r="379" spans="1:6" s="7" customFormat="1" ht="39" customHeight="1" x14ac:dyDescent="0.25">
      <c r="A379" s="3" t="s">
        <v>85</v>
      </c>
      <c r="B379" s="1">
        <v>706</v>
      </c>
      <c r="C379" s="6" t="s">
        <v>392</v>
      </c>
      <c r="D379" s="6" t="s">
        <v>86</v>
      </c>
      <c r="E379" s="8">
        <v>0</v>
      </c>
      <c r="F379" s="8">
        <v>270</v>
      </c>
    </row>
    <row r="380" spans="1:6" s="7" customFormat="1" x14ac:dyDescent="0.25">
      <c r="A380" s="3" t="s">
        <v>231</v>
      </c>
      <c r="B380" s="1">
        <v>706</v>
      </c>
      <c r="C380" s="6" t="s">
        <v>393</v>
      </c>
      <c r="D380" s="6"/>
      <c r="E380" s="8">
        <f>E381</f>
        <v>0</v>
      </c>
      <c r="F380" s="8">
        <f>F381</f>
        <v>35996.6</v>
      </c>
    </row>
    <row r="381" spans="1:6" s="7" customFormat="1" ht="31.5" x14ac:dyDescent="0.25">
      <c r="A381" s="3" t="s">
        <v>85</v>
      </c>
      <c r="B381" s="1">
        <v>706</v>
      </c>
      <c r="C381" s="6" t="s">
        <v>393</v>
      </c>
      <c r="D381" s="6" t="s">
        <v>86</v>
      </c>
      <c r="E381" s="8">
        <v>0</v>
      </c>
      <c r="F381" s="8">
        <v>35996.6</v>
      </c>
    </row>
    <row r="382" spans="1:6" s="7" customFormat="1" x14ac:dyDescent="0.25">
      <c r="A382" s="3" t="s">
        <v>233</v>
      </c>
      <c r="B382" s="1">
        <v>706</v>
      </c>
      <c r="C382" s="6" t="s">
        <v>394</v>
      </c>
      <c r="D382" s="6"/>
      <c r="E382" s="8">
        <f>E383</f>
        <v>0</v>
      </c>
      <c r="F382" s="8">
        <f>F383</f>
        <v>18129</v>
      </c>
    </row>
    <row r="383" spans="1:6" s="7" customFormat="1" ht="31.5" x14ac:dyDescent="0.25">
      <c r="A383" s="3" t="s">
        <v>85</v>
      </c>
      <c r="B383" s="1">
        <v>706</v>
      </c>
      <c r="C383" s="6" t="s">
        <v>394</v>
      </c>
      <c r="D383" s="6" t="s">
        <v>86</v>
      </c>
      <c r="E383" s="8">
        <v>0</v>
      </c>
      <c r="F383" s="8">
        <v>18129</v>
      </c>
    </row>
    <row r="384" spans="1:6" s="7" customFormat="1" ht="57.75" customHeight="1" x14ac:dyDescent="0.25">
      <c r="A384" s="3" t="s">
        <v>227</v>
      </c>
      <c r="B384" s="1">
        <v>706</v>
      </c>
      <c r="C384" s="6" t="s">
        <v>395</v>
      </c>
      <c r="D384" s="6"/>
      <c r="E384" s="8">
        <f>E385+E386+E387</f>
        <v>0</v>
      </c>
      <c r="F384" s="8">
        <f>F385+F386+F387</f>
        <v>37357</v>
      </c>
    </row>
    <row r="385" spans="1:6" s="7" customFormat="1" ht="63" x14ac:dyDescent="0.25">
      <c r="A385" s="3" t="s">
        <v>10</v>
      </c>
      <c r="B385" s="1">
        <v>706</v>
      </c>
      <c r="C385" s="6" t="s">
        <v>395</v>
      </c>
      <c r="D385" s="6" t="s">
        <v>11</v>
      </c>
      <c r="E385" s="8">
        <v>0</v>
      </c>
      <c r="F385" s="8">
        <v>31121</v>
      </c>
    </row>
    <row r="386" spans="1:6" s="7" customFormat="1" ht="31.5" x14ac:dyDescent="0.25">
      <c r="A386" s="3" t="s">
        <v>12</v>
      </c>
      <c r="B386" s="1">
        <v>706</v>
      </c>
      <c r="C386" s="6" t="s">
        <v>395</v>
      </c>
      <c r="D386" s="6" t="s">
        <v>13</v>
      </c>
      <c r="E386" s="8">
        <v>0</v>
      </c>
      <c r="F386" s="8">
        <v>6073</v>
      </c>
    </row>
    <row r="387" spans="1:6" s="7" customFormat="1" x14ac:dyDescent="0.25">
      <c r="A387" s="3" t="s">
        <v>14</v>
      </c>
      <c r="B387" s="1">
        <v>706</v>
      </c>
      <c r="C387" s="6" t="s">
        <v>395</v>
      </c>
      <c r="D387" s="6" t="s">
        <v>15</v>
      </c>
      <c r="E387" s="8">
        <v>0</v>
      </c>
      <c r="F387" s="8">
        <v>163</v>
      </c>
    </row>
    <row r="388" spans="1:6" s="7" customFormat="1" x14ac:dyDescent="0.25">
      <c r="A388" s="3" t="s">
        <v>235</v>
      </c>
      <c r="B388" s="1">
        <v>706</v>
      </c>
      <c r="C388" s="6" t="s">
        <v>396</v>
      </c>
      <c r="D388" s="6"/>
      <c r="E388" s="8">
        <f>E389</f>
        <v>0</v>
      </c>
      <c r="F388" s="8">
        <f>F389</f>
        <v>350</v>
      </c>
    </row>
    <row r="389" spans="1:6" s="7" customFormat="1" ht="31.5" x14ac:dyDescent="0.25">
      <c r="A389" s="3" t="s">
        <v>12</v>
      </c>
      <c r="B389" s="1">
        <v>706</v>
      </c>
      <c r="C389" s="6" t="s">
        <v>396</v>
      </c>
      <c r="D389" s="6" t="s">
        <v>13</v>
      </c>
      <c r="E389" s="8">
        <v>0</v>
      </c>
      <c r="F389" s="8">
        <v>350</v>
      </c>
    </row>
    <row r="390" spans="1:6" s="7" customFormat="1" x14ac:dyDescent="0.25">
      <c r="A390" s="3" t="s">
        <v>290</v>
      </c>
      <c r="B390" s="1">
        <v>706</v>
      </c>
      <c r="C390" s="6" t="s">
        <v>397</v>
      </c>
      <c r="D390" s="6"/>
      <c r="E390" s="8">
        <f>E391</f>
        <v>0</v>
      </c>
      <c r="F390" s="8">
        <f>F391</f>
        <v>40571</v>
      </c>
    </row>
    <row r="391" spans="1:6" s="7" customFormat="1" ht="31.5" x14ac:dyDescent="0.25">
      <c r="A391" s="3" t="s">
        <v>85</v>
      </c>
      <c r="B391" s="1">
        <v>706</v>
      </c>
      <c r="C391" s="6" t="s">
        <v>397</v>
      </c>
      <c r="D391" s="6" t="s">
        <v>86</v>
      </c>
      <c r="E391" s="8">
        <v>0</v>
      </c>
      <c r="F391" s="8">
        <v>40571</v>
      </c>
    </row>
    <row r="392" spans="1:6" s="7" customFormat="1" ht="31.5" x14ac:dyDescent="0.25">
      <c r="A392" s="3" t="s">
        <v>343</v>
      </c>
      <c r="B392" s="1">
        <v>706</v>
      </c>
      <c r="C392" s="6" t="s">
        <v>398</v>
      </c>
      <c r="D392" s="6"/>
      <c r="E392" s="8">
        <f>E393</f>
        <v>0</v>
      </c>
      <c r="F392" s="8">
        <f>F393</f>
        <v>2099.9</v>
      </c>
    </row>
    <row r="393" spans="1:6" s="7" customFormat="1" x14ac:dyDescent="0.25">
      <c r="A393" s="3" t="s">
        <v>63</v>
      </c>
      <c r="B393" s="1">
        <v>706</v>
      </c>
      <c r="C393" s="6" t="s">
        <v>398</v>
      </c>
      <c r="D393" s="6" t="s">
        <v>64</v>
      </c>
      <c r="E393" s="8">
        <v>0</v>
      </c>
      <c r="F393" s="8">
        <v>2099.9</v>
      </c>
    </row>
    <row r="394" spans="1:6" s="7" customFormat="1" ht="47.25" x14ac:dyDescent="0.25">
      <c r="A394" s="3" t="s">
        <v>29</v>
      </c>
      <c r="B394" s="1">
        <v>706</v>
      </c>
      <c r="C394" s="6" t="s">
        <v>399</v>
      </c>
      <c r="D394" s="6"/>
      <c r="E394" s="8">
        <f>E395</f>
        <v>0</v>
      </c>
      <c r="F394" s="8">
        <f>F395</f>
        <v>267.39999999999998</v>
      </c>
    </row>
    <row r="395" spans="1:6" s="7" customFormat="1" ht="31.5" x14ac:dyDescent="0.25">
      <c r="A395" s="3" t="s">
        <v>12</v>
      </c>
      <c r="B395" s="1">
        <v>706</v>
      </c>
      <c r="C395" s="6" t="s">
        <v>399</v>
      </c>
      <c r="D395" s="6" t="s">
        <v>13</v>
      </c>
      <c r="E395" s="8">
        <v>0</v>
      </c>
      <c r="F395" s="8">
        <v>267.39999999999998</v>
      </c>
    </row>
    <row r="396" spans="1:6" s="7" customFormat="1" ht="31.5" x14ac:dyDescent="0.25">
      <c r="A396" s="3" t="s">
        <v>277</v>
      </c>
      <c r="B396" s="1">
        <v>706</v>
      </c>
      <c r="C396" s="6" t="s">
        <v>400</v>
      </c>
      <c r="D396" s="6"/>
      <c r="E396" s="8">
        <f>E397</f>
        <v>0</v>
      </c>
      <c r="F396" s="8">
        <f>F397</f>
        <v>1482.6</v>
      </c>
    </row>
    <row r="397" spans="1:6" s="7" customFormat="1" x14ac:dyDescent="0.25">
      <c r="A397" s="3" t="s">
        <v>24</v>
      </c>
      <c r="B397" s="1">
        <v>706</v>
      </c>
      <c r="C397" s="6" t="s">
        <v>400</v>
      </c>
      <c r="D397" s="6" t="s">
        <v>25</v>
      </c>
      <c r="E397" s="8">
        <v>0</v>
      </c>
      <c r="F397" s="8">
        <v>1482.6</v>
      </c>
    </row>
    <row r="398" spans="1:6" s="7" customFormat="1" ht="31.5" x14ac:dyDescent="0.25">
      <c r="A398" s="3" t="s">
        <v>104</v>
      </c>
      <c r="B398" s="1">
        <v>706</v>
      </c>
      <c r="C398" s="6" t="s">
        <v>401</v>
      </c>
      <c r="D398" s="6"/>
      <c r="E398" s="8">
        <f>E399</f>
        <v>0</v>
      </c>
      <c r="F398" s="8">
        <f>F399</f>
        <v>4593</v>
      </c>
    </row>
    <row r="399" spans="1:6" s="7" customFormat="1" ht="31.5" x14ac:dyDescent="0.25">
      <c r="A399" s="3" t="s">
        <v>106</v>
      </c>
      <c r="B399" s="1">
        <v>706</v>
      </c>
      <c r="C399" s="6" t="s">
        <v>401</v>
      </c>
      <c r="D399" s="6" t="s">
        <v>107</v>
      </c>
      <c r="E399" s="8">
        <v>0</v>
      </c>
      <c r="F399" s="8">
        <v>4593</v>
      </c>
    </row>
    <row r="400" spans="1:6" s="7" customFormat="1" x14ac:dyDescent="0.25">
      <c r="A400" s="3" t="s">
        <v>80</v>
      </c>
      <c r="B400" s="1">
        <v>706</v>
      </c>
      <c r="C400" s="6" t="s">
        <v>402</v>
      </c>
      <c r="D400" s="6"/>
      <c r="E400" s="8">
        <f>E401</f>
        <v>0</v>
      </c>
      <c r="F400" s="8">
        <f>F401</f>
        <v>4100</v>
      </c>
    </row>
    <row r="401" spans="1:6" s="7" customFormat="1" x14ac:dyDescent="0.25">
      <c r="A401" s="3" t="s">
        <v>14</v>
      </c>
      <c r="B401" s="1">
        <v>706</v>
      </c>
      <c r="C401" s="6" t="s">
        <v>402</v>
      </c>
      <c r="D401" s="6" t="s">
        <v>15</v>
      </c>
      <c r="E401" s="8">
        <v>0</v>
      </c>
      <c r="F401" s="8">
        <v>4100</v>
      </c>
    </row>
    <row r="402" spans="1:6" s="7" customFormat="1" x14ac:dyDescent="0.25">
      <c r="A402" s="3" t="s">
        <v>112</v>
      </c>
      <c r="B402" s="1">
        <v>706</v>
      </c>
      <c r="C402" s="1" t="s">
        <v>403</v>
      </c>
      <c r="D402" s="15"/>
      <c r="E402" s="8">
        <f>E403</f>
        <v>0</v>
      </c>
      <c r="F402" s="8">
        <f>F403</f>
        <v>310</v>
      </c>
    </row>
    <row r="403" spans="1:6" s="7" customFormat="1" x14ac:dyDescent="0.25">
      <c r="A403" s="3" t="s">
        <v>14</v>
      </c>
      <c r="B403" s="1">
        <v>706</v>
      </c>
      <c r="C403" s="1" t="s">
        <v>403</v>
      </c>
      <c r="D403" s="6" t="s">
        <v>15</v>
      </c>
      <c r="E403" s="8">
        <v>0</v>
      </c>
      <c r="F403" s="8">
        <v>310</v>
      </c>
    </row>
    <row r="404" spans="1:6" s="7" customFormat="1" x14ac:dyDescent="0.25">
      <c r="A404" s="3" t="s">
        <v>298</v>
      </c>
      <c r="B404" s="1">
        <v>706</v>
      </c>
      <c r="C404" s="6" t="s">
        <v>404</v>
      </c>
      <c r="D404" s="6"/>
      <c r="E404" s="8">
        <f>E405</f>
        <v>0</v>
      </c>
      <c r="F404" s="8">
        <f>F405</f>
        <v>3500</v>
      </c>
    </row>
    <row r="405" spans="1:6" s="7" customFormat="1" ht="31.5" x14ac:dyDescent="0.25">
      <c r="A405" s="3" t="s">
        <v>12</v>
      </c>
      <c r="B405" s="1">
        <v>706</v>
      </c>
      <c r="C405" s="6" t="s">
        <v>404</v>
      </c>
      <c r="D405" s="6" t="s">
        <v>13</v>
      </c>
      <c r="E405" s="8">
        <v>0</v>
      </c>
      <c r="F405" s="8">
        <v>3500</v>
      </c>
    </row>
    <row r="406" spans="1:6" s="7" customFormat="1" ht="31.5" x14ac:dyDescent="0.25">
      <c r="A406" s="3" t="s">
        <v>302</v>
      </c>
      <c r="B406" s="1">
        <v>706</v>
      </c>
      <c r="C406" s="6" t="s">
        <v>405</v>
      </c>
      <c r="D406" s="6"/>
      <c r="E406" s="8">
        <f>E407</f>
        <v>0</v>
      </c>
      <c r="F406" s="8">
        <f>F407</f>
        <v>1007</v>
      </c>
    </row>
    <row r="407" spans="1:6" s="7" customFormat="1" ht="39" customHeight="1" x14ac:dyDescent="0.25">
      <c r="A407" s="3" t="s">
        <v>12</v>
      </c>
      <c r="B407" s="1">
        <v>706</v>
      </c>
      <c r="C407" s="6" t="s">
        <v>405</v>
      </c>
      <c r="D407" s="6" t="s">
        <v>13</v>
      </c>
      <c r="E407" s="8">
        <v>0</v>
      </c>
      <c r="F407" s="8">
        <v>1007</v>
      </c>
    </row>
    <row r="408" spans="1:6" s="7" customFormat="1" ht="66.75" customHeight="1" x14ac:dyDescent="0.25">
      <c r="A408" s="3" t="s">
        <v>243</v>
      </c>
      <c r="B408" s="1">
        <v>706</v>
      </c>
      <c r="C408" s="6" t="s">
        <v>406</v>
      </c>
      <c r="D408" s="6"/>
      <c r="E408" s="8">
        <f>E409</f>
        <v>0</v>
      </c>
      <c r="F408" s="8">
        <f>F409</f>
        <v>902</v>
      </c>
    </row>
    <row r="409" spans="1:6" s="7" customFormat="1" ht="36.75" customHeight="1" x14ac:dyDescent="0.25">
      <c r="A409" s="3" t="s">
        <v>85</v>
      </c>
      <c r="B409" s="1">
        <v>706</v>
      </c>
      <c r="C409" s="6" t="s">
        <v>406</v>
      </c>
      <c r="D409" s="6" t="s">
        <v>86</v>
      </c>
      <c r="E409" s="8">
        <v>0</v>
      </c>
      <c r="F409" s="8">
        <v>902</v>
      </c>
    </row>
    <row r="410" spans="1:6" s="7" customFormat="1" ht="78.75" x14ac:dyDescent="0.25">
      <c r="A410" s="3" t="s">
        <v>267</v>
      </c>
      <c r="B410" s="1">
        <v>706</v>
      </c>
      <c r="C410" s="6" t="s">
        <v>408</v>
      </c>
      <c r="D410" s="10"/>
      <c r="E410" s="8">
        <f>E411</f>
        <v>0</v>
      </c>
      <c r="F410" s="8">
        <f>F411</f>
        <v>24298.5</v>
      </c>
    </row>
    <row r="411" spans="1:6" s="7" customFormat="1" ht="31.5" x14ac:dyDescent="0.25">
      <c r="A411" s="3" t="s">
        <v>85</v>
      </c>
      <c r="B411" s="1">
        <v>706</v>
      </c>
      <c r="C411" s="6" t="s">
        <v>408</v>
      </c>
      <c r="D411" s="6" t="s">
        <v>86</v>
      </c>
      <c r="E411" s="8">
        <v>0</v>
      </c>
      <c r="F411" s="8">
        <v>24298.5</v>
      </c>
    </row>
    <row r="412" spans="1:6" s="7" customFormat="1" ht="198" customHeight="1" x14ac:dyDescent="0.25">
      <c r="A412" s="3" t="s">
        <v>167</v>
      </c>
      <c r="B412" s="1">
        <v>706</v>
      </c>
      <c r="C412" s="6" t="s">
        <v>409</v>
      </c>
      <c r="D412" s="6"/>
      <c r="E412" s="8">
        <f>E413</f>
        <v>0</v>
      </c>
      <c r="F412" s="8">
        <f>F413</f>
        <v>223791.3</v>
      </c>
    </row>
    <row r="413" spans="1:6" s="11" customFormat="1" ht="31.5" x14ac:dyDescent="0.25">
      <c r="A413" s="3" t="s">
        <v>85</v>
      </c>
      <c r="B413" s="1">
        <v>706</v>
      </c>
      <c r="C413" s="6" t="s">
        <v>409</v>
      </c>
      <c r="D413" s="6" t="s">
        <v>86</v>
      </c>
      <c r="E413" s="8">
        <v>0</v>
      </c>
      <c r="F413" s="8">
        <v>223791.3</v>
      </c>
    </row>
    <row r="414" spans="1:6" s="11" customFormat="1" ht="207.75" customHeight="1" x14ac:dyDescent="0.25">
      <c r="A414" s="3" t="s">
        <v>169</v>
      </c>
      <c r="B414" s="1">
        <v>706</v>
      </c>
      <c r="C414" s="6" t="s">
        <v>410</v>
      </c>
      <c r="D414" s="6"/>
      <c r="E414" s="8">
        <f>E415</f>
        <v>0</v>
      </c>
      <c r="F414" s="8">
        <f>F415</f>
        <v>2853.8</v>
      </c>
    </row>
    <row r="415" spans="1:6" s="7" customFormat="1" ht="37.5" customHeight="1" x14ac:dyDescent="0.25">
      <c r="A415" s="3" t="s">
        <v>85</v>
      </c>
      <c r="B415" s="1">
        <v>706</v>
      </c>
      <c r="C415" s="6" t="s">
        <v>410</v>
      </c>
      <c r="D415" s="6" t="s">
        <v>86</v>
      </c>
      <c r="E415" s="8">
        <v>0</v>
      </c>
      <c r="F415" s="8">
        <v>2853.8</v>
      </c>
    </row>
    <row r="416" spans="1:6" s="7" customFormat="1" ht="179.25" customHeight="1" x14ac:dyDescent="0.25">
      <c r="A416" s="3" t="s">
        <v>182</v>
      </c>
      <c r="B416" s="1">
        <v>706</v>
      </c>
      <c r="C416" s="6" t="s">
        <v>411</v>
      </c>
      <c r="D416" s="6"/>
      <c r="E416" s="8">
        <f>E417</f>
        <v>0</v>
      </c>
      <c r="F416" s="8">
        <f>F417</f>
        <v>398384.4</v>
      </c>
    </row>
    <row r="417" spans="1:8" s="7" customFormat="1" ht="33" customHeight="1" x14ac:dyDescent="0.25">
      <c r="A417" s="3" t="s">
        <v>85</v>
      </c>
      <c r="B417" s="1">
        <v>706</v>
      </c>
      <c r="C417" s="6" t="s">
        <v>411</v>
      </c>
      <c r="D417" s="6" t="s">
        <v>86</v>
      </c>
      <c r="E417" s="8">
        <v>0</v>
      </c>
      <c r="F417" s="8">
        <v>398384.4</v>
      </c>
      <c r="G417" s="16"/>
    </row>
    <row r="418" spans="1:8" s="34" customFormat="1" ht="177" customHeight="1" x14ac:dyDescent="0.25">
      <c r="A418" s="3" t="s">
        <v>184</v>
      </c>
      <c r="B418" s="1">
        <v>706</v>
      </c>
      <c r="C418" s="6" t="s">
        <v>412</v>
      </c>
      <c r="D418" s="6"/>
      <c r="E418" s="8">
        <f>E419</f>
        <v>0</v>
      </c>
      <c r="F418" s="8">
        <f>F419</f>
        <v>15376.5</v>
      </c>
      <c r="G418" s="53"/>
      <c r="H418" s="53"/>
    </row>
    <row r="419" spans="1:8" s="34" customFormat="1" ht="31.5" x14ac:dyDescent="0.25">
      <c r="A419" s="3" t="s">
        <v>85</v>
      </c>
      <c r="B419" s="1">
        <v>706</v>
      </c>
      <c r="C419" s="6" t="s">
        <v>412</v>
      </c>
      <c r="D419" s="6" t="s">
        <v>86</v>
      </c>
      <c r="E419" s="8">
        <v>0</v>
      </c>
      <c r="F419" s="8">
        <v>15376.5</v>
      </c>
      <c r="G419" s="33"/>
      <c r="H419" s="33"/>
    </row>
    <row r="420" spans="1:8" s="34" customFormat="1" ht="31.5" x14ac:dyDescent="0.25">
      <c r="A420" s="3" t="s">
        <v>42</v>
      </c>
      <c r="B420" s="1">
        <v>706</v>
      </c>
      <c r="C420" s="6" t="s">
        <v>413</v>
      </c>
      <c r="D420" s="6"/>
      <c r="E420" s="8">
        <f>E422+E421</f>
        <v>0</v>
      </c>
      <c r="F420" s="8">
        <f>F421+F422</f>
        <v>5372.1</v>
      </c>
      <c r="G420" s="33"/>
      <c r="H420" s="33"/>
    </row>
    <row r="421" spans="1:8" s="34" customFormat="1" ht="63" x14ac:dyDescent="0.25">
      <c r="A421" s="3" t="s">
        <v>10</v>
      </c>
      <c r="B421" s="1">
        <v>706</v>
      </c>
      <c r="C421" s="6" t="s">
        <v>413</v>
      </c>
      <c r="D421" s="6" t="s">
        <v>11</v>
      </c>
      <c r="E421" s="8">
        <v>0</v>
      </c>
      <c r="F421" s="8">
        <v>4512.1000000000004</v>
      </c>
      <c r="G421" s="33"/>
      <c r="H421" s="33"/>
    </row>
    <row r="422" spans="1:8" s="34" customFormat="1" ht="31.5" x14ac:dyDescent="0.25">
      <c r="A422" s="3" t="s">
        <v>12</v>
      </c>
      <c r="B422" s="1">
        <v>706</v>
      </c>
      <c r="C422" s="6" t="s">
        <v>413</v>
      </c>
      <c r="D422" s="6" t="s">
        <v>13</v>
      </c>
      <c r="E422" s="8">
        <v>0</v>
      </c>
      <c r="F422" s="8">
        <v>860</v>
      </c>
      <c r="G422" s="33"/>
      <c r="H422" s="33"/>
    </row>
    <row r="423" spans="1:8" s="34" customFormat="1" ht="47.25" x14ac:dyDescent="0.25">
      <c r="A423" s="3" t="s">
        <v>50</v>
      </c>
      <c r="B423" s="1">
        <v>706</v>
      </c>
      <c r="C423" s="6" t="s">
        <v>414</v>
      </c>
      <c r="D423" s="6"/>
      <c r="E423" s="8">
        <f>E424</f>
        <v>0</v>
      </c>
      <c r="F423" s="8">
        <f>F424</f>
        <v>1435.4</v>
      </c>
      <c r="G423" s="33"/>
      <c r="H423" s="33"/>
    </row>
    <row r="424" spans="1:8" s="34" customFormat="1" ht="63" x14ac:dyDescent="0.25">
      <c r="A424" s="3" t="s">
        <v>10</v>
      </c>
      <c r="B424" s="1">
        <v>706</v>
      </c>
      <c r="C424" s="6" t="s">
        <v>414</v>
      </c>
      <c r="D424" s="6" t="s">
        <v>11</v>
      </c>
      <c r="E424" s="8">
        <v>0</v>
      </c>
      <c r="F424" s="8">
        <v>1435.4</v>
      </c>
      <c r="G424" s="33"/>
      <c r="H424" s="33"/>
    </row>
    <row r="425" spans="1:8" s="34" customFormat="1" ht="31.5" x14ac:dyDescent="0.25">
      <c r="A425" s="3" t="s">
        <v>52</v>
      </c>
      <c r="B425" s="1">
        <v>706</v>
      </c>
      <c r="C425" s="6" t="s">
        <v>415</v>
      </c>
      <c r="D425" s="6"/>
      <c r="E425" s="8">
        <f>E426+E427</f>
        <v>0</v>
      </c>
      <c r="F425" s="8">
        <f>F426+F427</f>
        <v>1802.2</v>
      </c>
      <c r="G425" s="33"/>
      <c r="H425" s="33"/>
    </row>
    <row r="426" spans="1:8" s="34" customFormat="1" ht="63" x14ac:dyDescent="0.25">
      <c r="A426" s="3" t="s">
        <v>10</v>
      </c>
      <c r="B426" s="1">
        <v>706</v>
      </c>
      <c r="C426" s="6" t="s">
        <v>415</v>
      </c>
      <c r="D426" s="6" t="s">
        <v>11</v>
      </c>
      <c r="E426" s="8">
        <v>0</v>
      </c>
      <c r="F426" s="8">
        <v>1723.2</v>
      </c>
      <c r="G426" s="33"/>
      <c r="H426" s="33"/>
    </row>
    <row r="427" spans="1:8" s="34" customFormat="1" ht="31.5" x14ac:dyDescent="0.25">
      <c r="A427" s="3" t="s">
        <v>12</v>
      </c>
      <c r="B427" s="1">
        <v>706</v>
      </c>
      <c r="C427" s="6" t="s">
        <v>415</v>
      </c>
      <c r="D427" s="6" t="s">
        <v>13</v>
      </c>
      <c r="E427" s="8">
        <v>0</v>
      </c>
      <c r="F427" s="8">
        <v>79</v>
      </c>
      <c r="G427" s="53"/>
      <c r="H427" s="53"/>
    </row>
    <row r="428" spans="1:8" s="34" customFormat="1" ht="147.75" customHeight="1" x14ac:dyDescent="0.25">
      <c r="A428" s="3" t="s">
        <v>269</v>
      </c>
      <c r="B428" s="1">
        <v>706</v>
      </c>
      <c r="C428" s="6" t="s">
        <v>416</v>
      </c>
      <c r="D428" s="6"/>
      <c r="E428" s="8">
        <f>E429</f>
        <v>0</v>
      </c>
      <c r="F428" s="8">
        <f>F429</f>
        <v>280.8</v>
      </c>
      <c r="G428" s="33"/>
      <c r="H428" s="33"/>
    </row>
    <row r="429" spans="1:8" s="34" customFormat="1" x14ac:dyDescent="0.25">
      <c r="A429" s="3" t="s">
        <v>24</v>
      </c>
      <c r="B429" s="1">
        <v>706</v>
      </c>
      <c r="C429" s="6" t="s">
        <v>416</v>
      </c>
      <c r="D429" s="6" t="s">
        <v>25</v>
      </c>
      <c r="E429" s="8">
        <v>0</v>
      </c>
      <c r="F429" s="8">
        <v>280.8</v>
      </c>
      <c r="G429" s="33"/>
      <c r="H429" s="33"/>
    </row>
    <row r="430" spans="1:8" s="34" customFormat="1" ht="47.25" x14ac:dyDescent="0.25">
      <c r="A430" s="3" t="s">
        <v>99</v>
      </c>
      <c r="B430" s="1">
        <v>706</v>
      </c>
      <c r="C430" s="6" t="s">
        <v>417</v>
      </c>
      <c r="D430" s="6"/>
      <c r="E430" s="8">
        <f>E431</f>
        <v>0</v>
      </c>
      <c r="F430" s="8">
        <f>F431</f>
        <v>672.4</v>
      </c>
      <c r="G430" s="33"/>
      <c r="H430" s="33"/>
    </row>
    <row r="431" spans="1:8" s="34" customFormat="1" ht="31.5" x14ac:dyDescent="0.25">
      <c r="A431" s="3" t="s">
        <v>12</v>
      </c>
      <c r="B431" s="1">
        <v>706</v>
      </c>
      <c r="C431" s="6" t="s">
        <v>417</v>
      </c>
      <c r="D431" s="6" t="s">
        <v>13</v>
      </c>
      <c r="E431" s="8">
        <v>0</v>
      </c>
      <c r="F431" s="8">
        <v>672.4</v>
      </c>
      <c r="G431" s="33"/>
      <c r="H431" s="33"/>
    </row>
    <row r="432" spans="1:8" s="34" customFormat="1" ht="189" x14ac:dyDescent="0.25">
      <c r="A432" s="3" t="s">
        <v>341</v>
      </c>
      <c r="B432" s="1">
        <v>706</v>
      </c>
      <c r="C432" s="6" t="s">
        <v>418</v>
      </c>
      <c r="D432" s="10"/>
      <c r="E432" s="8">
        <f>E433</f>
        <v>0</v>
      </c>
      <c r="F432" s="8">
        <f>F433</f>
        <v>43595.199999999997</v>
      </c>
      <c r="G432" s="33"/>
      <c r="H432" s="33"/>
    </row>
    <row r="433" spans="1:8" s="34" customFormat="1" x14ac:dyDescent="0.25">
      <c r="A433" s="3" t="s">
        <v>24</v>
      </c>
      <c r="B433" s="1">
        <v>706</v>
      </c>
      <c r="C433" s="6" t="s">
        <v>418</v>
      </c>
      <c r="D433" s="6" t="s">
        <v>25</v>
      </c>
      <c r="E433" s="8">
        <v>0</v>
      </c>
      <c r="F433" s="8">
        <v>43595.199999999997</v>
      </c>
      <c r="G433" s="33"/>
      <c r="H433" s="33"/>
    </row>
    <row r="434" spans="1:8" s="34" customFormat="1" ht="63" x14ac:dyDescent="0.25">
      <c r="A434" s="3" t="s">
        <v>271</v>
      </c>
      <c r="B434" s="1">
        <v>706</v>
      </c>
      <c r="C434" s="6" t="s">
        <v>419</v>
      </c>
      <c r="D434" s="6"/>
      <c r="E434" s="8">
        <f>E435</f>
        <v>0</v>
      </c>
      <c r="F434" s="8">
        <f>F435</f>
        <v>10818.7</v>
      </c>
      <c r="G434" s="33"/>
      <c r="H434" s="33"/>
    </row>
    <row r="435" spans="1:8" s="34" customFormat="1" ht="31.5" x14ac:dyDescent="0.25">
      <c r="A435" s="3" t="s">
        <v>85</v>
      </c>
      <c r="B435" s="1">
        <v>706</v>
      </c>
      <c r="C435" s="6" t="s">
        <v>419</v>
      </c>
      <c r="D435" s="6" t="s">
        <v>86</v>
      </c>
      <c r="E435" s="8">
        <v>0</v>
      </c>
      <c r="F435" s="8">
        <v>10818.7</v>
      </c>
      <c r="G435" s="53"/>
      <c r="H435" s="53"/>
    </row>
    <row r="436" spans="1:8" s="34" customFormat="1" ht="78.75" x14ac:dyDescent="0.25">
      <c r="A436" s="3" t="s">
        <v>273</v>
      </c>
      <c r="B436" s="1">
        <v>706</v>
      </c>
      <c r="C436" s="6" t="s">
        <v>420</v>
      </c>
      <c r="D436" s="6"/>
      <c r="E436" s="8">
        <f>E437</f>
        <v>0</v>
      </c>
      <c r="F436" s="8">
        <f>F437</f>
        <v>1009.6</v>
      </c>
      <c r="G436" s="53"/>
      <c r="H436" s="53"/>
    </row>
    <row r="437" spans="1:8" s="34" customFormat="1" ht="31.5" x14ac:dyDescent="0.25">
      <c r="A437" s="3" t="s">
        <v>85</v>
      </c>
      <c r="B437" s="1">
        <v>706</v>
      </c>
      <c r="C437" s="6" t="s">
        <v>420</v>
      </c>
      <c r="D437" s="6" t="s">
        <v>25</v>
      </c>
      <c r="E437" s="8">
        <v>0</v>
      </c>
      <c r="F437" s="8">
        <v>1009.6</v>
      </c>
      <c r="G437" s="53"/>
      <c r="H437" s="53"/>
    </row>
    <row r="438" spans="1:8" s="34" customFormat="1" ht="15.75" customHeight="1" x14ac:dyDescent="0.25">
      <c r="A438" s="3" t="s">
        <v>421</v>
      </c>
      <c r="B438" s="1">
        <v>706</v>
      </c>
      <c r="C438" s="6" t="s">
        <v>422</v>
      </c>
      <c r="D438" s="6"/>
      <c r="E438" s="8">
        <f>E439</f>
        <v>0</v>
      </c>
      <c r="F438" s="8">
        <f>F439</f>
        <v>3475.7</v>
      </c>
      <c r="G438" s="53"/>
      <c r="H438" s="53"/>
    </row>
    <row r="439" spans="1:8" s="34" customFormat="1" x14ac:dyDescent="0.25">
      <c r="A439" s="3" t="s">
        <v>24</v>
      </c>
      <c r="B439" s="1">
        <v>706</v>
      </c>
      <c r="C439" s="6" t="s">
        <v>422</v>
      </c>
      <c r="D439" s="6" t="s">
        <v>25</v>
      </c>
      <c r="E439" s="8">
        <v>0</v>
      </c>
      <c r="F439" s="8">
        <v>3475.7</v>
      </c>
      <c r="G439" s="53"/>
      <c r="H439" s="53"/>
    </row>
    <row r="440" spans="1:8" s="34" customFormat="1" ht="47.25" x14ac:dyDescent="0.25">
      <c r="A440" s="3" t="s">
        <v>423</v>
      </c>
      <c r="B440" s="1">
        <v>706</v>
      </c>
      <c r="C440" s="6" t="s">
        <v>424</v>
      </c>
      <c r="D440" s="6"/>
      <c r="E440" s="8">
        <f>E441+E442</f>
        <v>0</v>
      </c>
      <c r="F440" s="8">
        <f>F441+F442</f>
        <v>19332.7</v>
      </c>
      <c r="G440" s="53"/>
      <c r="H440" s="53"/>
    </row>
    <row r="441" spans="1:8" s="34" customFormat="1" ht="31.5" x14ac:dyDescent="0.25">
      <c r="A441" s="3" t="s">
        <v>12</v>
      </c>
      <c r="B441" s="1">
        <v>706</v>
      </c>
      <c r="C441" s="6" t="s">
        <v>424</v>
      </c>
      <c r="D441" s="6" t="s">
        <v>25</v>
      </c>
      <c r="E441" s="8">
        <v>0</v>
      </c>
      <c r="F441" s="8">
        <v>12260.6</v>
      </c>
    </row>
    <row r="442" spans="1:8" s="34" customFormat="1" ht="31.5" x14ac:dyDescent="0.25">
      <c r="A442" s="3" t="s">
        <v>85</v>
      </c>
      <c r="B442" s="1">
        <v>706</v>
      </c>
      <c r="C442" s="6" t="s">
        <v>424</v>
      </c>
      <c r="D442" s="6" t="s">
        <v>86</v>
      </c>
      <c r="E442" s="8">
        <v>0</v>
      </c>
      <c r="F442" s="8">
        <v>7072.1</v>
      </c>
    </row>
    <row r="443" spans="1:8" s="34" customFormat="1" ht="78.75" x14ac:dyDescent="0.25">
      <c r="A443" s="3" t="s">
        <v>284</v>
      </c>
      <c r="B443" s="1">
        <v>706</v>
      </c>
      <c r="C443" s="6" t="s">
        <v>425</v>
      </c>
      <c r="D443" s="6"/>
      <c r="E443" s="8">
        <f>E444</f>
        <v>0</v>
      </c>
      <c r="F443" s="8">
        <f>F444</f>
        <v>250</v>
      </c>
    </row>
    <row r="444" spans="1:8" s="34" customFormat="1" x14ac:dyDescent="0.25">
      <c r="A444" s="3" t="s">
        <v>24</v>
      </c>
      <c r="B444" s="1">
        <v>706</v>
      </c>
      <c r="C444" s="6" t="s">
        <v>425</v>
      </c>
      <c r="D444" s="6" t="s">
        <v>25</v>
      </c>
      <c r="E444" s="8">
        <v>0</v>
      </c>
      <c r="F444" s="8">
        <v>250</v>
      </c>
    </row>
    <row r="445" spans="1:8" s="34" customFormat="1" ht="220.5" x14ac:dyDescent="0.25">
      <c r="A445" s="3" t="s">
        <v>171</v>
      </c>
      <c r="B445" s="1">
        <v>706</v>
      </c>
      <c r="C445" s="6" t="s">
        <v>426</v>
      </c>
      <c r="D445" s="6"/>
      <c r="E445" s="8">
        <f>E446</f>
        <v>0</v>
      </c>
      <c r="F445" s="8">
        <f>F446</f>
        <v>76327.7</v>
      </c>
    </row>
    <row r="446" spans="1:8" s="34" customFormat="1" ht="31.5" x14ac:dyDescent="0.25">
      <c r="A446" s="3" t="s">
        <v>85</v>
      </c>
      <c r="B446" s="1">
        <v>706</v>
      </c>
      <c r="C446" s="6" t="s">
        <v>426</v>
      </c>
      <c r="D446" s="6" t="s">
        <v>86</v>
      </c>
      <c r="E446" s="8">
        <v>0</v>
      </c>
      <c r="F446" s="8">
        <v>76327.7</v>
      </c>
    </row>
    <row r="447" spans="1:8" s="34" customFormat="1" ht="189" x14ac:dyDescent="0.25">
      <c r="A447" s="3" t="s">
        <v>186</v>
      </c>
      <c r="B447" s="1">
        <v>706</v>
      </c>
      <c r="C447" s="6" t="s">
        <v>427</v>
      </c>
      <c r="D447" s="6"/>
      <c r="E447" s="8">
        <f>E448</f>
        <v>0</v>
      </c>
      <c r="F447" s="8">
        <f>F448</f>
        <v>38918.5</v>
      </c>
    </row>
    <row r="448" spans="1:8" s="34" customFormat="1" ht="31.5" x14ac:dyDescent="0.25">
      <c r="A448" s="3" t="s">
        <v>85</v>
      </c>
      <c r="B448" s="1">
        <v>706</v>
      </c>
      <c r="C448" s="6" t="s">
        <v>427</v>
      </c>
      <c r="D448" s="6" t="s">
        <v>86</v>
      </c>
      <c r="E448" s="8">
        <v>0</v>
      </c>
      <c r="F448" s="8">
        <v>38918.5</v>
      </c>
    </row>
    <row r="449" spans="1:6" s="34" customFormat="1" ht="47.25" x14ac:dyDescent="0.25">
      <c r="A449" s="3" t="s">
        <v>101</v>
      </c>
      <c r="B449" s="1">
        <v>706</v>
      </c>
      <c r="C449" s="6" t="s">
        <v>428</v>
      </c>
      <c r="D449" s="6"/>
      <c r="E449" s="8">
        <f>E450</f>
        <v>0</v>
      </c>
      <c r="F449" s="8">
        <f>F450</f>
        <v>1136.4000000000001</v>
      </c>
    </row>
    <row r="450" spans="1:6" s="34" customFormat="1" ht="31.5" x14ac:dyDescent="0.25">
      <c r="A450" s="3" t="s">
        <v>12</v>
      </c>
      <c r="B450" s="1">
        <v>706</v>
      </c>
      <c r="C450" s="6" t="s">
        <v>428</v>
      </c>
      <c r="D450" s="6" t="s">
        <v>13</v>
      </c>
      <c r="E450" s="8">
        <v>0</v>
      </c>
      <c r="F450" s="8">
        <v>1136.4000000000001</v>
      </c>
    </row>
    <row r="451" spans="1:6" s="34" customFormat="1" ht="78.75" x14ac:dyDescent="0.25">
      <c r="A451" s="3" t="s">
        <v>263</v>
      </c>
      <c r="B451" s="1">
        <v>706</v>
      </c>
      <c r="C451" s="6" t="s">
        <v>429</v>
      </c>
      <c r="D451" s="6"/>
      <c r="E451" s="8">
        <f>E452</f>
        <v>0</v>
      </c>
      <c r="F451" s="8">
        <f>F452</f>
        <v>1225</v>
      </c>
    </row>
    <row r="452" spans="1:6" s="34" customFormat="1" ht="31.5" x14ac:dyDescent="0.25">
      <c r="A452" s="3" t="s">
        <v>106</v>
      </c>
      <c r="B452" s="1">
        <v>706</v>
      </c>
      <c r="C452" s="6" t="s">
        <v>429</v>
      </c>
      <c r="D452" s="6" t="s">
        <v>107</v>
      </c>
      <c r="E452" s="8">
        <v>0</v>
      </c>
      <c r="F452" s="8">
        <v>1225</v>
      </c>
    </row>
    <row r="453" spans="1:6" s="34" customFormat="1" ht="78.75" x14ac:dyDescent="0.25">
      <c r="A453" s="3" t="s">
        <v>286</v>
      </c>
      <c r="B453" s="1">
        <v>706</v>
      </c>
      <c r="C453" s="6" t="s">
        <v>430</v>
      </c>
      <c r="D453" s="6"/>
      <c r="E453" s="8">
        <f>E454</f>
        <v>0</v>
      </c>
      <c r="F453" s="8">
        <f>F454</f>
        <v>11099.6</v>
      </c>
    </row>
    <row r="454" spans="1:6" s="34" customFormat="1" ht="31.5" x14ac:dyDescent="0.25">
      <c r="A454" s="3" t="s">
        <v>106</v>
      </c>
      <c r="B454" s="1">
        <v>706</v>
      </c>
      <c r="C454" s="6" t="s">
        <v>430</v>
      </c>
      <c r="D454" s="6" t="s">
        <v>107</v>
      </c>
      <c r="E454" s="8">
        <v>0</v>
      </c>
      <c r="F454" s="8">
        <v>11099.6</v>
      </c>
    </row>
    <row r="455" spans="1:6" s="34" customFormat="1" ht="63" x14ac:dyDescent="0.25">
      <c r="A455" s="3" t="s">
        <v>275</v>
      </c>
      <c r="B455" s="1">
        <v>706</v>
      </c>
      <c r="C455" s="6" t="s">
        <v>431</v>
      </c>
      <c r="D455" s="6"/>
      <c r="E455" s="8">
        <v>0</v>
      </c>
      <c r="F455" s="8">
        <f>F456</f>
        <v>725.4</v>
      </c>
    </row>
    <row r="456" spans="1:6" s="34" customFormat="1" ht="31.5" x14ac:dyDescent="0.25">
      <c r="A456" s="3" t="s">
        <v>85</v>
      </c>
      <c r="B456" s="1">
        <v>706</v>
      </c>
      <c r="C456" s="6" t="s">
        <v>431</v>
      </c>
      <c r="D456" s="6" t="s">
        <v>25</v>
      </c>
      <c r="E456" s="8">
        <v>0</v>
      </c>
      <c r="F456" s="8">
        <v>725.4</v>
      </c>
    </row>
    <row r="457" spans="1:6" s="34" customFormat="1" ht="78.75" x14ac:dyDescent="0.25">
      <c r="A457" s="3" t="s">
        <v>118</v>
      </c>
      <c r="B457" s="1">
        <v>706</v>
      </c>
      <c r="C457" s="6" t="s">
        <v>432</v>
      </c>
      <c r="D457" s="6"/>
      <c r="E457" s="8">
        <f>E458</f>
        <v>0</v>
      </c>
      <c r="F457" s="8">
        <f>F458</f>
        <v>8100</v>
      </c>
    </row>
    <row r="458" spans="1:6" s="34" customFormat="1" x14ac:dyDescent="0.25">
      <c r="A458" s="3" t="s">
        <v>63</v>
      </c>
      <c r="B458" s="1">
        <v>706</v>
      </c>
      <c r="C458" s="6" t="s">
        <v>432</v>
      </c>
      <c r="D458" s="6" t="s">
        <v>64</v>
      </c>
      <c r="E458" s="8">
        <v>0</v>
      </c>
      <c r="F458" s="8">
        <v>8100</v>
      </c>
    </row>
    <row r="459" spans="1:6" s="34" customFormat="1" x14ac:dyDescent="0.25">
      <c r="A459" s="3" t="s">
        <v>332</v>
      </c>
      <c r="B459" s="1">
        <v>706</v>
      </c>
      <c r="C459" s="6" t="s">
        <v>433</v>
      </c>
      <c r="D459" s="6"/>
      <c r="E459" s="8">
        <f>E460</f>
        <v>0</v>
      </c>
      <c r="F459" s="8">
        <f>F460</f>
        <v>377.3</v>
      </c>
    </row>
    <row r="460" spans="1:6" s="34" customFormat="1" ht="47.25" x14ac:dyDescent="0.25">
      <c r="A460" s="3" t="s">
        <v>434</v>
      </c>
      <c r="B460" s="1">
        <v>706</v>
      </c>
      <c r="C460" s="6" t="s">
        <v>435</v>
      </c>
      <c r="D460" s="6"/>
      <c r="E460" s="8">
        <f>E461</f>
        <v>0</v>
      </c>
      <c r="F460" s="8">
        <f>F461</f>
        <v>377.3</v>
      </c>
    </row>
    <row r="461" spans="1:6" s="34" customFormat="1" ht="31.5" x14ac:dyDescent="0.25">
      <c r="A461" s="3" t="s">
        <v>85</v>
      </c>
      <c r="B461" s="1">
        <v>706</v>
      </c>
      <c r="C461" s="6" t="s">
        <v>435</v>
      </c>
      <c r="D461" s="6" t="s">
        <v>86</v>
      </c>
      <c r="E461" s="8">
        <v>0</v>
      </c>
      <c r="F461" s="8">
        <v>377.3</v>
      </c>
    </row>
    <row r="462" spans="1:6" s="34" customFormat="1" x14ac:dyDescent="0.25">
      <c r="A462" s="3" t="s">
        <v>152</v>
      </c>
      <c r="B462" s="1">
        <v>706</v>
      </c>
      <c r="C462" s="6" t="s">
        <v>451</v>
      </c>
      <c r="D462" s="6"/>
      <c r="E462" s="8">
        <f>E463</f>
        <v>0</v>
      </c>
      <c r="F462" s="8">
        <f>F463</f>
        <v>34220.6</v>
      </c>
    </row>
    <row r="463" spans="1:6" s="34" customFormat="1" x14ac:dyDescent="0.25">
      <c r="A463" s="3" t="s">
        <v>154</v>
      </c>
      <c r="B463" s="1">
        <v>706</v>
      </c>
      <c r="C463" s="6" t="s">
        <v>452</v>
      </c>
      <c r="D463" s="6"/>
      <c r="E463" s="8">
        <f>E464</f>
        <v>0</v>
      </c>
      <c r="F463" s="8">
        <f>F464</f>
        <v>34220.6</v>
      </c>
    </row>
    <row r="464" spans="1:6" s="34" customFormat="1" x14ac:dyDescent="0.25">
      <c r="A464" s="3" t="s">
        <v>161</v>
      </c>
      <c r="B464" s="1">
        <v>706</v>
      </c>
      <c r="C464" s="6" t="s">
        <v>452</v>
      </c>
      <c r="D464" s="6" t="s">
        <v>64</v>
      </c>
      <c r="E464" s="8">
        <v>0</v>
      </c>
      <c r="F464" s="8">
        <v>34220.6</v>
      </c>
    </row>
    <row r="465" spans="1:8" s="34" customFormat="1" ht="47.25" x14ac:dyDescent="0.25">
      <c r="A465" s="26" t="s">
        <v>441</v>
      </c>
      <c r="B465" s="5" t="s">
        <v>442</v>
      </c>
      <c r="C465" s="5"/>
      <c r="D465" s="9"/>
      <c r="E465" s="9">
        <f>E466+E475</f>
        <v>109865</v>
      </c>
      <c r="F465" s="9">
        <f>F466+F475</f>
        <v>135024</v>
      </c>
    </row>
    <row r="466" spans="1:8" s="52" customFormat="1" ht="47.25" x14ac:dyDescent="0.25">
      <c r="A466" s="3" t="s">
        <v>16</v>
      </c>
      <c r="B466" s="1">
        <v>792</v>
      </c>
      <c r="C466" s="6" t="s">
        <v>17</v>
      </c>
      <c r="D466" s="6"/>
      <c r="E466" s="8">
        <f>E467+E472</f>
        <v>89546</v>
      </c>
      <c r="F466" s="8">
        <f>F467+F472</f>
        <v>0</v>
      </c>
      <c r="G466" s="27"/>
      <c r="H466" s="27"/>
    </row>
    <row r="467" spans="1:8" s="34" customFormat="1" ht="78.75" x14ac:dyDescent="0.25">
      <c r="A467" s="3" t="s">
        <v>18</v>
      </c>
      <c r="B467" s="1">
        <v>792</v>
      </c>
      <c r="C467" s="6" t="s">
        <v>19</v>
      </c>
      <c r="D467" s="6"/>
      <c r="E467" s="8">
        <f>E468</f>
        <v>19392</v>
      </c>
      <c r="F467" s="8">
        <f>F468</f>
        <v>0</v>
      </c>
      <c r="G467" s="33"/>
      <c r="H467" s="33"/>
    </row>
    <row r="468" spans="1:8" s="34" customFormat="1" x14ac:dyDescent="0.25">
      <c r="A468" s="3" t="s">
        <v>8</v>
      </c>
      <c r="B468" s="1">
        <v>792</v>
      </c>
      <c r="C468" s="6" t="s">
        <v>20</v>
      </c>
      <c r="D468" s="6"/>
      <c r="E468" s="8">
        <f>E469+E470+E471</f>
        <v>19392</v>
      </c>
      <c r="F468" s="8">
        <f>F469+F470+F471</f>
        <v>0</v>
      </c>
      <c r="G468" s="33"/>
      <c r="H468" s="33"/>
    </row>
    <row r="469" spans="1:8" s="34" customFormat="1" ht="63" x14ac:dyDescent="0.25">
      <c r="A469" s="3" t="s">
        <v>10</v>
      </c>
      <c r="B469" s="1">
        <v>792</v>
      </c>
      <c r="C469" s="6" t="s">
        <v>20</v>
      </c>
      <c r="D469" s="6" t="s">
        <v>11</v>
      </c>
      <c r="E469" s="8">
        <v>17435</v>
      </c>
      <c r="F469" s="8">
        <v>0</v>
      </c>
      <c r="G469" s="33"/>
      <c r="H469" s="33"/>
    </row>
    <row r="470" spans="1:8" s="34" customFormat="1" ht="31.5" x14ac:dyDescent="0.25">
      <c r="A470" s="3" t="s">
        <v>12</v>
      </c>
      <c r="B470" s="1">
        <v>792</v>
      </c>
      <c r="C470" s="6" t="s">
        <v>20</v>
      </c>
      <c r="D470" s="6" t="s">
        <v>13</v>
      </c>
      <c r="E470" s="8">
        <v>1954</v>
      </c>
      <c r="F470" s="8">
        <v>0</v>
      </c>
      <c r="G470" s="33"/>
      <c r="H470" s="33"/>
    </row>
    <row r="471" spans="1:8" s="34" customFormat="1" x14ac:dyDescent="0.25">
      <c r="A471" s="3" t="s">
        <v>14</v>
      </c>
      <c r="B471" s="1">
        <v>792</v>
      </c>
      <c r="C471" s="6" t="s">
        <v>20</v>
      </c>
      <c r="D471" s="6" t="s">
        <v>15</v>
      </c>
      <c r="E471" s="8">
        <v>3</v>
      </c>
      <c r="F471" s="8">
        <v>0</v>
      </c>
      <c r="G471" s="33"/>
      <c r="H471" s="33"/>
    </row>
    <row r="472" spans="1:8" s="34" customFormat="1" ht="78.75" x14ac:dyDescent="0.25">
      <c r="A472" s="3" t="s">
        <v>304</v>
      </c>
      <c r="B472" s="1">
        <v>792</v>
      </c>
      <c r="C472" s="6" t="s">
        <v>305</v>
      </c>
      <c r="D472" s="6"/>
      <c r="E472" s="8">
        <f>E473</f>
        <v>70154</v>
      </c>
      <c r="F472" s="8">
        <f>F473</f>
        <v>0</v>
      </c>
      <c r="G472" s="33"/>
      <c r="H472" s="33"/>
    </row>
    <row r="473" spans="1:8" s="34" customFormat="1" x14ac:dyDescent="0.25">
      <c r="A473" s="3" t="s">
        <v>1</v>
      </c>
      <c r="B473" s="1">
        <v>792</v>
      </c>
      <c r="C473" s="6" t="s">
        <v>306</v>
      </c>
      <c r="D473" s="6"/>
      <c r="E473" s="8">
        <f>E474</f>
        <v>70154</v>
      </c>
      <c r="F473" s="8">
        <f>F474</f>
        <v>0</v>
      </c>
      <c r="G473" s="33"/>
      <c r="H473" s="33"/>
    </row>
    <row r="474" spans="1:8" s="34" customFormat="1" x14ac:dyDescent="0.25">
      <c r="A474" s="3" t="s">
        <v>63</v>
      </c>
      <c r="B474" s="1">
        <v>792</v>
      </c>
      <c r="C474" s="6" t="s">
        <v>306</v>
      </c>
      <c r="D474" s="6" t="s">
        <v>64</v>
      </c>
      <c r="E474" s="8">
        <v>70154</v>
      </c>
      <c r="F474" s="8">
        <v>0</v>
      </c>
      <c r="G474" s="33"/>
      <c r="H474" s="33"/>
    </row>
    <row r="475" spans="1:8" s="7" customFormat="1" x14ac:dyDescent="0.25">
      <c r="A475" s="54" t="s">
        <v>352</v>
      </c>
      <c r="B475" s="1">
        <v>792</v>
      </c>
      <c r="C475" s="6" t="s">
        <v>450</v>
      </c>
      <c r="D475" s="6"/>
      <c r="E475" s="8">
        <f>E483+E485+E489+E491+E494+E496+E498+E500+E504+E506+E508+E487+E514+E518+E520+E522+E526+E529+E533+E535+E537+E539+E541+E543+E545+E547+E549+E551+E553+E555+E557+E559+E562+E564+E568+E570+E572+E576+E578+E580+E584+E586+E588+E590+E592+E594+E596+E598+E600+E602+E604+E606+E608+E610+E613+E615+E618+E620+E622+E624+E626+E628+E630+E633+E635+E637+E639+E643+E647+E655</f>
        <v>20319</v>
      </c>
      <c r="F475" s="8">
        <f>F482+F476+F480</f>
        <v>135024</v>
      </c>
    </row>
    <row r="476" spans="1:8" s="7" customFormat="1" x14ac:dyDescent="0.25">
      <c r="A476" s="3" t="s">
        <v>8</v>
      </c>
      <c r="B476" s="1">
        <v>792</v>
      </c>
      <c r="C476" s="6" t="s">
        <v>371</v>
      </c>
      <c r="D476" s="6"/>
      <c r="E476" s="8">
        <f>E477+E478+E479</f>
        <v>0</v>
      </c>
      <c r="F476" s="8">
        <f>F477+F478+F479</f>
        <v>19560</v>
      </c>
    </row>
    <row r="477" spans="1:8" s="7" customFormat="1" ht="63" x14ac:dyDescent="0.25">
      <c r="A477" s="3" t="s">
        <v>10</v>
      </c>
      <c r="B477" s="1">
        <v>792</v>
      </c>
      <c r="C477" s="6" t="s">
        <v>371</v>
      </c>
      <c r="D477" s="6" t="s">
        <v>11</v>
      </c>
      <c r="E477" s="8">
        <v>0</v>
      </c>
      <c r="F477" s="8">
        <v>17603</v>
      </c>
    </row>
    <row r="478" spans="1:8" s="7" customFormat="1" ht="31.5" x14ac:dyDescent="0.25">
      <c r="A478" s="3" t="s">
        <v>12</v>
      </c>
      <c r="B478" s="1">
        <v>792</v>
      </c>
      <c r="C478" s="6" t="s">
        <v>371</v>
      </c>
      <c r="D478" s="6" t="s">
        <v>13</v>
      </c>
      <c r="E478" s="8">
        <v>0</v>
      </c>
      <c r="F478" s="8">
        <v>1954</v>
      </c>
    </row>
    <row r="479" spans="1:8" s="7" customFormat="1" x14ac:dyDescent="0.25">
      <c r="A479" s="3" t="s">
        <v>14</v>
      </c>
      <c r="B479" s="1">
        <v>792</v>
      </c>
      <c r="C479" s="6" t="s">
        <v>371</v>
      </c>
      <c r="D479" s="6" t="s">
        <v>15</v>
      </c>
      <c r="E479" s="8">
        <v>0</v>
      </c>
      <c r="F479" s="8">
        <v>3</v>
      </c>
    </row>
    <row r="480" spans="1:8" s="7" customFormat="1" x14ac:dyDescent="0.25">
      <c r="A480" s="3" t="s">
        <v>1</v>
      </c>
      <c r="B480" s="1">
        <v>792</v>
      </c>
      <c r="C480" s="6" t="s">
        <v>407</v>
      </c>
      <c r="D480" s="6"/>
      <c r="E480" s="8">
        <f>E481</f>
        <v>0</v>
      </c>
      <c r="F480" s="8">
        <f>F481</f>
        <v>72574</v>
      </c>
    </row>
    <row r="481" spans="1:8" s="7" customFormat="1" ht="21.75" customHeight="1" x14ac:dyDescent="0.25">
      <c r="A481" s="3" t="s">
        <v>63</v>
      </c>
      <c r="B481" s="1">
        <v>792</v>
      </c>
      <c r="C481" s="6" t="s">
        <v>407</v>
      </c>
      <c r="D481" s="6" t="s">
        <v>64</v>
      </c>
      <c r="E481" s="8">
        <v>0</v>
      </c>
      <c r="F481" s="8">
        <v>72574</v>
      </c>
    </row>
    <row r="482" spans="1:8" s="34" customFormat="1" x14ac:dyDescent="0.25">
      <c r="A482" s="3" t="s">
        <v>436</v>
      </c>
      <c r="B482" s="1">
        <v>792</v>
      </c>
      <c r="C482" s="6" t="s">
        <v>437</v>
      </c>
      <c r="D482" s="6"/>
      <c r="E482" s="8">
        <f>E483</f>
        <v>20319</v>
      </c>
      <c r="F482" s="8">
        <f>F483</f>
        <v>42890</v>
      </c>
    </row>
    <row r="483" spans="1:8" s="34" customFormat="1" x14ac:dyDescent="0.25">
      <c r="A483" s="3" t="s">
        <v>436</v>
      </c>
      <c r="B483" s="1">
        <v>792</v>
      </c>
      <c r="C483" s="6" t="s">
        <v>437</v>
      </c>
      <c r="D483" s="6" t="s">
        <v>438</v>
      </c>
      <c r="E483" s="8">
        <v>20319</v>
      </c>
      <c r="F483" s="8">
        <v>42890</v>
      </c>
    </row>
    <row r="484" spans="1:8" s="34" customFormat="1" x14ac:dyDescent="0.25">
      <c r="A484" s="37" t="s">
        <v>330</v>
      </c>
      <c r="B484" s="24"/>
      <c r="C484" s="5"/>
      <c r="D484" s="5"/>
      <c r="E484" s="9">
        <f>E465+E13</f>
        <v>1905112.4000000004</v>
      </c>
      <c r="F484" s="9">
        <f>F465+F13</f>
        <v>2045499.9</v>
      </c>
      <c r="G484" s="53"/>
      <c r="H484" s="53"/>
    </row>
    <row r="485" spans="1:8" s="34" customFormat="1" x14ac:dyDescent="0.25">
      <c r="A485" s="30"/>
      <c r="F485" s="51"/>
      <c r="G485" s="53"/>
      <c r="H485" s="53"/>
    </row>
    <row r="486" spans="1:8" s="34" customFormat="1" x14ac:dyDescent="0.25">
      <c r="A486" s="30"/>
      <c r="F486" s="51"/>
      <c r="G486" s="53"/>
      <c r="H486" s="53"/>
    </row>
    <row r="487" spans="1:8" s="7" customFormat="1" x14ac:dyDescent="0.25">
      <c r="A487" s="18" t="s">
        <v>331</v>
      </c>
      <c r="B487" s="18"/>
      <c r="C487" s="18"/>
      <c r="D487" s="18"/>
      <c r="E487" s="35"/>
      <c r="F487" s="35"/>
    </row>
    <row r="488" spans="1:8" s="34" customFormat="1" x14ac:dyDescent="0.25">
      <c r="A488" s="30"/>
      <c r="F488" s="51"/>
      <c r="G488" s="53"/>
      <c r="H488" s="53"/>
    </row>
    <row r="489" spans="1:8" s="34" customFormat="1" x14ac:dyDescent="0.25">
      <c r="A489" s="30"/>
      <c r="F489" s="51"/>
      <c r="G489" s="53"/>
      <c r="H489" s="53"/>
    </row>
    <row r="490" spans="1:8" s="34" customFormat="1" x14ac:dyDescent="0.25">
      <c r="A490" s="30"/>
      <c r="F490" s="51"/>
      <c r="G490" s="53"/>
      <c r="H490" s="53"/>
    </row>
    <row r="491" spans="1:8" s="34" customFormat="1" x14ac:dyDescent="0.25">
      <c r="A491" s="30"/>
      <c r="F491" s="51"/>
      <c r="G491" s="53"/>
      <c r="H491" s="53"/>
    </row>
  </sheetData>
  <mergeCells count="15">
    <mergeCell ref="A487:F487"/>
    <mergeCell ref="A1:I1"/>
    <mergeCell ref="A2:I2"/>
    <mergeCell ref="A3:I3"/>
    <mergeCell ref="A4:I4"/>
    <mergeCell ref="A5:I5"/>
    <mergeCell ref="A6:I6"/>
    <mergeCell ref="F9:H9"/>
    <mergeCell ref="A10:A11"/>
    <mergeCell ref="B10:B11"/>
    <mergeCell ref="C10:C11"/>
    <mergeCell ref="D10:D11"/>
    <mergeCell ref="E10:F10"/>
    <mergeCell ref="A7:F7"/>
    <mergeCell ref="A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2019-12-13T07:02:38Z</dcterms:created>
  <dcterms:modified xsi:type="dcterms:W3CDTF">2019-12-13T07:07:42Z</dcterms:modified>
</cp:coreProperties>
</file>