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- 2017\Исполнение консолидированного бюджета в разрезе МП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G22" i="1"/>
  <c r="F22" i="1"/>
  <c r="G21" i="1"/>
  <c r="F21" i="1"/>
  <c r="G20" i="1"/>
  <c r="F20" i="1"/>
  <c r="G19" i="1"/>
  <c r="F19" i="1"/>
  <c r="G18" i="1"/>
  <c r="F18" i="1"/>
  <c r="G17" i="1"/>
  <c r="F17" i="1"/>
  <c r="C24" i="1" l="1"/>
  <c r="B24" i="1"/>
  <c r="G7" i="1" l="1"/>
  <c r="F7" i="1"/>
  <c r="G16" i="1"/>
  <c r="F16" i="1"/>
  <c r="G14" i="1" l="1"/>
  <c r="G5" i="1"/>
  <c r="F6" i="1"/>
  <c r="G6" i="1"/>
  <c r="F8" i="1"/>
  <c r="G8" i="1"/>
  <c r="F11" i="1"/>
  <c r="G11" i="1"/>
  <c r="F12" i="1"/>
  <c r="G12" i="1"/>
  <c r="F13" i="1"/>
  <c r="G13" i="1"/>
  <c r="F15" i="1"/>
  <c r="G15" i="1"/>
  <c r="D24" i="1" l="1"/>
  <c r="E24" i="1"/>
  <c r="G24" i="1" s="1"/>
  <c r="F14" i="1"/>
  <c r="F5" i="1"/>
  <c r="F24" i="1" l="1"/>
</calcChain>
</file>

<file path=xl/sharedStrings.xml><?xml version="1.0" encoding="utf-8"?>
<sst xmlns="http://schemas.openxmlformats.org/spreadsheetml/2006/main" count="30" uniqueCount="30">
  <si>
    <t xml:space="preserve"> Отчет</t>
  </si>
  <si>
    <t>Ед.Изм.: тыс.руб.</t>
  </si>
  <si>
    <t>Уточненный план  на  2016 год</t>
  </si>
  <si>
    <t>Уточненный план  на  2017 год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</si>
  <si>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1 квартал 2017 года в сравнении с аналогичным периодом 2016 года</t>
  </si>
  <si>
    <t>Исполнено за 1 квартал 2016 года</t>
  </si>
  <si>
    <t>Исполнено за 1 квартал 2017 года</t>
  </si>
  <si>
    <t>% испол-я уточненного плана за 1 квартал 2017 года</t>
  </si>
  <si>
    <t>Темп роста 2017 года к 2016 году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</si>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</sst>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4" fontId="6" fillId="0" borderId="1" xfId="0" applyNumberFormat="1" applyFont="1" applyBorder="1"/>
    <xf numFmtId="4" fontId="0" fillId="0" borderId="1" xfId="0" applyNumberFormat="1" applyFont="1" applyBorder="1"/>
    <xf numFmtId="0" fontId="1" fillId="0" borderId="0" xfId="0" applyFont="1" applyAlignment="1">
      <alignment horizontal="center" vertical="top" wrapText="1"/>
    </xf>
    <xf numFmtId="0" fontId="5" fillId="0" borderId="1" xfId="0" applyFont="1" applyBorder="1"/>
    <xf numFmtId="4" fontId="7" fillId="0" borderId="1" xfId="0" applyNumberFormat="1" applyFont="1" applyBorder="1"/>
    <xf numFmtId="164" fontId="3" fillId="0" borderId="1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topLeftCell="A17" workbookViewId="0">
      <selection activeCell="D25" sqref="D25"/>
    </sheetView>
  </sheetViews>
  <sheetFormatPr defaultRowHeight="12.75" x14ac:dyDescent="0.2"/>
  <cols>
    <col min="1" max="1" width="53.6640625" style="4" customWidth="1"/>
    <col min="2" max="3" width="14.6640625" style="2" customWidth="1"/>
    <col min="4" max="4" width="15.6640625" style="2" customWidth="1"/>
    <col min="5" max="5" width="16" style="2" customWidth="1"/>
    <col min="6" max="6" width="15.5" style="5" customWidth="1"/>
    <col min="7" max="7" width="14.1640625" style="5" customWidth="1"/>
    <col min="8" max="8" width="9.33203125" style="1"/>
    <col min="9" max="9" width="12.1640625" style="1" bestFit="1" customWidth="1"/>
    <col min="10" max="16384" width="9.33203125" style="1"/>
  </cols>
  <sheetData>
    <row r="1" spans="1:7" x14ac:dyDescent="0.2">
      <c r="A1" s="13" t="s">
        <v>0</v>
      </c>
      <c r="B1" s="13"/>
      <c r="C1" s="13"/>
      <c r="D1" s="13"/>
      <c r="E1" s="13"/>
      <c r="F1" s="13"/>
      <c r="G1" s="13"/>
    </row>
    <row r="2" spans="1:7" ht="37.5" customHeight="1" x14ac:dyDescent="0.2">
      <c r="A2" s="13" t="s">
        <v>4</v>
      </c>
      <c r="B2" s="13"/>
      <c r="C2" s="13"/>
      <c r="D2" s="13"/>
      <c r="E2" s="13"/>
      <c r="F2" s="13"/>
      <c r="G2" s="13"/>
    </row>
    <row r="3" spans="1:7" x14ac:dyDescent="0.2">
      <c r="A3" s="4" t="s">
        <v>1</v>
      </c>
    </row>
    <row r="4" spans="1:7" ht="63.75" x14ac:dyDescent="0.2">
      <c r="A4" s="9" t="s">
        <v>9</v>
      </c>
      <c r="B4" s="3" t="s">
        <v>2</v>
      </c>
      <c r="C4" s="3" t="s">
        <v>5</v>
      </c>
      <c r="D4" s="3" t="s">
        <v>3</v>
      </c>
      <c r="E4" s="3" t="s">
        <v>6</v>
      </c>
      <c r="F4" s="3" t="s">
        <v>7</v>
      </c>
      <c r="G4" s="3" t="s">
        <v>8</v>
      </c>
    </row>
    <row r="5" spans="1:7" ht="45" x14ac:dyDescent="0.25">
      <c r="A5" s="10" t="s">
        <v>10</v>
      </c>
      <c r="B5" s="15">
        <v>882563.76100000006</v>
      </c>
      <c r="C5" s="15">
        <v>174935.948</v>
      </c>
      <c r="D5" s="15">
        <v>915531.05299999996</v>
      </c>
      <c r="E5" s="15">
        <v>195199.421</v>
      </c>
      <c r="F5" s="16">
        <f>E5/D5*100</f>
        <v>21.320895709694732</v>
      </c>
      <c r="G5" s="8">
        <f>E5/C5*100</f>
        <v>111.58336707330159</v>
      </c>
    </row>
    <row r="6" spans="1:7" ht="60" x14ac:dyDescent="0.2">
      <c r="A6" s="10" t="s">
        <v>11</v>
      </c>
      <c r="B6" s="12">
        <v>15804</v>
      </c>
      <c r="C6" s="12">
        <v>2551.7660000000001</v>
      </c>
      <c r="D6" s="12">
        <v>17887</v>
      </c>
      <c r="E6" s="12">
        <v>2858.5659999999998</v>
      </c>
      <c r="F6" s="16">
        <f>E6/D6*100</f>
        <v>15.981248951752669</v>
      </c>
      <c r="G6" s="8">
        <f t="shared" ref="G6:G15" si="0">E6/C6*100</f>
        <v>112.0230460002994</v>
      </c>
    </row>
    <row r="7" spans="1:7" ht="60" x14ac:dyDescent="0.2">
      <c r="A7" s="10" t="s">
        <v>12</v>
      </c>
      <c r="B7" s="12">
        <v>31356</v>
      </c>
      <c r="C7" s="12">
        <v>7348.6469999999999</v>
      </c>
      <c r="D7" s="12">
        <v>48597</v>
      </c>
      <c r="E7" s="12">
        <v>8184.6350000000002</v>
      </c>
      <c r="F7" s="17">
        <f t="shared" ref="F7" si="1">E7/D7*100</f>
        <v>16.841852377718787</v>
      </c>
      <c r="G7" s="8">
        <f t="shared" ref="G7" si="2">E7/C7*100</f>
        <v>111.37608052203352</v>
      </c>
    </row>
    <row r="8" spans="1:7" ht="45" x14ac:dyDescent="0.2">
      <c r="A8" s="10" t="s">
        <v>13</v>
      </c>
      <c r="B8" s="12">
        <v>1100</v>
      </c>
      <c r="C8" s="12">
        <v>152.25899999999999</v>
      </c>
      <c r="D8" s="12">
        <v>1235.6780000000001</v>
      </c>
      <c r="E8" s="12">
        <v>237.72200000000001</v>
      </c>
      <c r="F8" s="17">
        <f t="shared" ref="F8:F15" si="3">E8/D8*100</f>
        <v>19.238183410241177</v>
      </c>
      <c r="G8" s="8">
        <f t="shared" si="0"/>
        <v>156.1300153028721</v>
      </c>
    </row>
    <row r="9" spans="1:7" ht="60" x14ac:dyDescent="0.2">
      <c r="A9" s="10" t="s">
        <v>14</v>
      </c>
      <c r="B9" s="12">
        <v>1800</v>
      </c>
      <c r="C9" s="12"/>
      <c r="D9" s="12">
        <v>1900</v>
      </c>
      <c r="E9" s="12"/>
      <c r="F9" s="17"/>
      <c r="G9" s="8"/>
    </row>
    <row r="10" spans="1:7" ht="75" x14ac:dyDescent="0.2">
      <c r="A10" s="10" t="s">
        <v>15</v>
      </c>
      <c r="B10" s="12">
        <v>18597.7</v>
      </c>
      <c r="C10" s="12">
        <v>2034.0440000000001</v>
      </c>
      <c r="D10" s="12">
        <v>17967.099999999999</v>
      </c>
      <c r="E10" s="12">
        <v>2145.6619999999998</v>
      </c>
      <c r="F10" s="17">
        <f t="shared" ref="F10" si="4">E10/D10*100</f>
        <v>11.942172081192846</v>
      </c>
      <c r="G10" s="8">
        <f t="shared" ref="G10" si="5">E10/C10*100</f>
        <v>105.48749191266265</v>
      </c>
    </row>
    <row r="11" spans="1:7" ht="45" x14ac:dyDescent="0.2">
      <c r="A11" s="10" t="s">
        <v>16</v>
      </c>
      <c r="B11" s="12">
        <v>74282</v>
      </c>
      <c r="C11" s="12">
        <v>17948.89</v>
      </c>
      <c r="D11" s="12">
        <v>78940.172000000006</v>
      </c>
      <c r="E11" s="12">
        <v>17742</v>
      </c>
      <c r="F11" s="17">
        <f t="shared" si="3"/>
        <v>22.47524872380567</v>
      </c>
      <c r="G11" s="8">
        <f t="shared" si="0"/>
        <v>98.847338191943905</v>
      </c>
    </row>
    <row r="12" spans="1:7" ht="45" x14ac:dyDescent="0.25">
      <c r="A12" s="10" t="s">
        <v>17</v>
      </c>
      <c r="B12" s="15">
        <v>53930.400000000001</v>
      </c>
      <c r="C12" s="15">
        <v>8304.8510000000006</v>
      </c>
      <c r="D12" s="15">
        <v>54346.3</v>
      </c>
      <c r="E12" s="15">
        <v>8105.6440000000002</v>
      </c>
      <c r="F12" s="17">
        <f t="shared" si="3"/>
        <v>14.914803767689797</v>
      </c>
      <c r="G12" s="8">
        <f t="shared" si="0"/>
        <v>97.601317591369181</v>
      </c>
    </row>
    <row r="13" spans="1:7" ht="90" x14ac:dyDescent="0.2">
      <c r="A13" s="10" t="s">
        <v>18</v>
      </c>
      <c r="B13" s="12">
        <v>91988.464999999997</v>
      </c>
      <c r="C13" s="12">
        <v>5715.116</v>
      </c>
      <c r="D13" s="12">
        <v>181349.06700000001</v>
      </c>
      <c r="E13" s="12">
        <v>1973.529</v>
      </c>
      <c r="F13" s="17">
        <f t="shared" si="3"/>
        <v>1.0882487749440695</v>
      </c>
      <c r="G13" s="8">
        <f t="shared" si="0"/>
        <v>34.531740038172451</v>
      </c>
    </row>
    <row r="14" spans="1:7" ht="60" x14ac:dyDescent="0.25">
      <c r="A14" s="10" t="s">
        <v>19</v>
      </c>
      <c r="B14" s="15">
        <v>30117.266</v>
      </c>
      <c r="C14" s="15">
        <v>4518.6540000000005</v>
      </c>
      <c r="D14" s="15">
        <v>74152.074999999997</v>
      </c>
      <c r="E14" s="15">
        <v>824.1</v>
      </c>
      <c r="F14" s="17">
        <f t="shared" ref="F14" si="6">E14/D14*100</f>
        <v>1.1113647190587721</v>
      </c>
      <c r="G14" s="8">
        <f t="shared" ref="G14" si="7">E14/C14*100</f>
        <v>18.237731855548134</v>
      </c>
    </row>
    <row r="15" spans="1:7" ht="75" x14ac:dyDescent="0.2">
      <c r="A15" s="10" t="s">
        <v>20</v>
      </c>
      <c r="B15" s="12">
        <v>5791</v>
      </c>
      <c r="C15" s="12">
        <v>354.68799999999999</v>
      </c>
      <c r="D15" s="12">
        <v>2991</v>
      </c>
      <c r="E15" s="12">
        <v>345.30799999999999</v>
      </c>
      <c r="F15" s="17">
        <f t="shared" si="3"/>
        <v>11.544901370779003</v>
      </c>
      <c r="G15" s="8">
        <f t="shared" si="0"/>
        <v>97.3554222302418</v>
      </c>
    </row>
    <row r="16" spans="1:7" ht="60" x14ac:dyDescent="0.2">
      <c r="A16" s="10" t="s">
        <v>21</v>
      </c>
      <c r="B16" s="12">
        <v>763</v>
      </c>
      <c r="C16" s="12">
        <v>112.17</v>
      </c>
      <c r="D16" s="12">
        <v>4950</v>
      </c>
      <c r="E16" s="12">
        <v>100.202</v>
      </c>
      <c r="F16" s="17">
        <f t="shared" ref="F16" si="8">E16/D16*100</f>
        <v>2.0242828282828285</v>
      </c>
      <c r="G16" s="8">
        <f t="shared" ref="G16" si="9">E16/C16*100</f>
        <v>89.330480520638318</v>
      </c>
    </row>
    <row r="17" spans="1:7" ht="51" x14ac:dyDescent="0.2">
      <c r="A17" s="18" t="s">
        <v>24</v>
      </c>
      <c r="B17" s="19">
        <v>29735</v>
      </c>
      <c r="C17" s="19">
        <v>6362</v>
      </c>
      <c r="D17" s="19">
        <v>27475</v>
      </c>
      <c r="E17" s="19">
        <v>8810</v>
      </c>
      <c r="F17" s="17">
        <f t="shared" ref="F17:F21" si="10">E17/D17*100</f>
        <v>32.065514103730663</v>
      </c>
      <c r="G17" s="8">
        <f t="shared" ref="G17:G21" si="11">E17/C17*100</f>
        <v>138.47846589122918</v>
      </c>
    </row>
    <row r="18" spans="1:7" ht="38.25" x14ac:dyDescent="0.2">
      <c r="A18" s="18" t="s">
        <v>25</v>
      </c>
      <c r="B18" s="19">
        <v>55850</v>
      </c>
      <c r="C18" s="19">
        <v>9525.9459999999999</v>
      </c>
      <c r="D18" s="19">
        <v>47658</v>
      </c>
      <c r="E18" s="19">
        <v>8182.95</v>
      </c>
      <c r="F18" s="17">
        <f t="shared" si="10"/>
        <v>17.170149817449325</v>
      </c>
      <c r="G18" s="8">
        <f t="shared" si="11"/>
        <v>85.901704670591243</v>
      </c>
    </row>
    <row r="19" spans="1:7" ht="51" x14ac:dyDescent="0.2">
      <c r="A19" s="18" t="s">
        <v>26</v>
      </c>
      <c r="B19" s="19">
        <v>40878.074999999997</v>
      </c>
      <c r="C19" s="19">
        <v>8092.87</v>
      </c>
      <c r="D19" s="19">
        <v>41779</v>
      </c>
      <c r="E19" s="19">
        <v>7817.5649999999996</v>
      </c>
      <c r="F19" s="17">
        <f t="shared" si="10"/>
        <v>18.711709231910767</v>
      </c>
      <c r="G19" s="8">
        <f t="shared" si="11"/>
        <v>96.598178396539168</v>
      </c>
    </row>
    <row r="20" spans="1:7" ht="63.75" x14ac:dyDescent="0.2">
      <c r="A20" s="18" t="s">
        <v>27</v>
      </c>
      <c r="B20" s="19">
        <v>10146.1</v>
      </c>
      <c r="C20" s="19">
        <v>296.77699999999999</v>
      </c>
      <c r="D20" s="19">
        <v>6024.6949999999997</v>
      </c>
      <c r="E20" s="19">
        <v>183.68899999999999</v>
      </c>
      <c r="F20" s="17">
        <f t="shared" si="10"/>
        <v>3.0489344273859507</v>
      </c>
      <c r="G20" s="8">
        <f t="shared" si="11"/>
        <v>61.894621213908088</v>
      </c>
    </row>
    <row r="21" spans="1:7" ht="51" x14ac:dyDescent="0.2">
      <c r="A21" s="18" t="s">
        <v>28</v>
      </c>
      <c r="B21" s="19">
        <v>7496</v>
      </c>
      <c r="C21" s="19">
        <v>1112.251</v>
      </c>
      <c r="D21" s="19">
        <v>7790</v>
      </c>
      <c r="E21" s="19">
        <v>1166.4849999999999</v>
      </c>
      <c r="F21" s="17">
        <f t="shared" si="10"/>
        <v>14.97413350449294</v>
      </c>
      <c r="G21" s="8">
        <f t="shared" si="11"/>
        <v>104.87605765245434</v>
      </c>
    </row>
    <row r="22" spans="1:7" ht="38.25" x14ac:dyDescent="0.2">
      <c r="A22" s="18" t="s">
        <v>29</v>
      </c>
      <c r="B22" s="19">
        <v>69680.600000000006</v>
      </c>
      <c r="C22" s="19">
        <v>12582.74</v>
      </c>
      <c r="D22" s="19">
        <v>73130.187999999995</v>
      </c>
      <c r="E22" s="19">
        <v>14584.041999999999</v>
      </c>
      <c r="F22" s="17">
        <f t="shared" ref="F22" si="12">E22/D22*100</f>
        <v>19.942574193847282</v>
      </c>
      <c r="G22" s="8">
        <f t="shared" ref="G22" si="13">E22/C22*100</f>
        <v>115.9051367190294</v>
      </c>
    </row>
    <row r="23" spans="1:7" ht="15" x14ac:dyDescent="0.2">
      <c r="A23" s="10" t="s">
        <v>22</v>
      </c>
      <c r="B23" s="12"/>
      <c r="C23" s="12"/>
      <c r="D23" s="12"/>
      <c r="E23" s="12"/>
      <c r="F23" s="17"/>
      <c r="G23" s="8"/>
    </row>
    <row r="24" spans="1:7" ht="15" x14ac:dyDescent="0.25">
      <c r="A24" s="14" t="s">
        <v>23</v>
      </c>
      <c r="B24" s="11">
        <f>SUM(B5:B23)</f>
        <v>1421879.3670000003</v>
      </c>
      <c r="C24" s="11">
        <f>SUM(C5:C23)</f>
        <v>261949.617</v>
      </c>
      <c r="D24" s="11">
        <f>SUM(D5:D23)</f>
        <v>1603703.328</v>
      </c>
      <c r="E24" s="11">
        <f>SUM(E5:E23)</f>
        <v>278461.52</v>
      </c>
      <c r="F24" s="6">
        <f>E24/D24*100</f>
        <v>17.363655430413875</v>
      </c>
      <c r="G24" s="7">
        <f t="shared" ref="G24" si="14">E24/C24*100</f>
        <v>106.30346521942042</v>
      </c>
    </row>
    <row r="45" ht="0.75" hidden="1" customHeight="1" x14ac:dyDescent="0.2"/>
    <row r="46" hidden="1" x14ac:dyDescent="0.2"/>
    <row r="47" ht="1.5" customHeight="1" x14ac:dyDescent="0.2"/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2017-05-25T10:56:56Z</cp:lastPrinted>
  <dcterms:created xsi:type="dcterms:W3CDTF">2017-05-25T10:54:37Z</dcterms:created>
  <dcterms:modified xsi:type="dcterms:W3CDTF">2017-07-10T04:49:14Z</dcterms:modified>
</cp:coreProperties>
</file>