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120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/>
  <c r="H18" i="1"/>
  <c r="H23" i="1" l="1"/>
  <c r="G23" i="1"/>
  <c r="H22" i="1"/>
  <c r="G22" i="1"/>
  <c r="H21" i="1"/>
  <c r="G21" i="1"/>
  <c r="H20" i="1"/>
  <c r="G20" i="1"/>
  <c r="H19" i="1"/>
  <c r="G19" i="1"/>
  <c r="H15" i="1"/>
  <c r="G15" i="1"/>
  <c r="H14" i="1"/>
  <c r="G14" i="1"/>
  <c r="G13" i="1"/>
  <c r="H12" i="1"/>
  <c r="G12" i="1"/>
  <c r="H11" i="1"/>
  <c r="G11" i="1"/>
  <c r="H10" i="1"/>
  <c r="G10" i="1"/>
  <c r="H9" i="1"/>
  <c r="G9" i="1"/>
  <c r="G8" i="1"/>
  <c r="H7" i="1"/>
  <c r="G7" i="1"/>
  <c r="H6" i="1"/>
  <c r="G6" i="1"/>
  <c r="H5" i="1"/>
  <c r="G5" i="1"/>
  <c r="C25" i="1"/>
  <c r="B25" i="1"/>
  <c r="E16" i="1" l="1"/>
  <c r="E5" i="1" l="1"/>
  <c r="E23" i="1"/>
  <c r="E22" i="1"/>
  <c r="E21" i="1"/>
  <c r="E20" i="1"/>
  <c r="E19" i="1"/>
  <c r="E15" i="1"/>
  <c r="E14" i="1"/>
  <c r="E13" i="1"/>
  <c r="E12" i="1"/>
  <c r="E11" i="1"/>
  <c r="E10" i="1"/>
  <c r="E9" i="1"/>
  <c r="E8" i="1"/>
  <c r="E7" i="1"/>
  <c r="E6" i="1"/>
  <c r="D25" i="1" l="1"/>
  <c r="F25" i="1"/>
  <c r="H25" i="1" s="1"/>
  <c r="G25" i="1" l="1"/>
  <c r="E25" i="1"/>
</calcChain>
</file>

<file path=xl/sharedStrings.xml><?xml version="1.0" encoding="utf-8"?>
<sst xmlns="http://schemas.openxmlformats.org/spreadsheetml/2006/main" count="32" uniqueCount="32">
  <si>
    <t xml:space="preserve"> Отчет</t>
  </si>
  <si>
    <t>Ед.Изм.: тыс.руб.</t>
  </si>
  <si>
    <t>Наименование муниципальной программы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</si>
  <si>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</si>
  <si>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</si>
  <si>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</si>
  <si>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</si>
  <si>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</si>
  <si>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</si>
  <si>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</si>
  <si>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</si>
  <si>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</si>
  <si>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</si>
  <si>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</si>
  <si>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</si>
  <si>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</si>
  <si>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</si>
  <si>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</si>
  <si>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</si>
  <si>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</si>
  <si>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</si>
  <si>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</si>
  <si>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Исполнено за 1 квартал 2018 года</t>
  </si>
  <si>
    <t>Текущий план на 1 квартал 2018 года</t>
  </si>
  <si>
    <t>Муниципальная программа "Формирование современной городской среды в муниципальном районе Мелеузовский район Республики Башкортостан"</t>
  </si>
  <si>
    <t>Темп прироста к пршлому году</t>
  </si>
  <si>
    <t>Уточненный план на 2018 год</t>
  </si>
  <si>
    <t>Уточненный план  на  2019 год</t>
  </si>
  <si>
    <t>Исполнено за 1 квартал 2019 года</t>
  </si>
  <si>
    <t>% испол-я уточненного плана за 2019 год</t>
  </si>
  <si>
    <t>Муниципальная программа "Укрепление единства российской нации и этнокультурное развитие народов в муниципальном районе Мелеузовский район Республики Башкортостан"</t>
  </si>
  <si>
    <t>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1 квартал 2019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</si>
</sst>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0" fillId="0" borderId="1" xfId="0" applyBorder="1" applyAlignment="1">
      <alignment horizontal="left" vertical="top" wrapText="1"/>
    </xf>
    <xf numFmtId="4" fontId="6" fillId="0" borderId="1" xfId="0" applyNumberFormat="1" applyFont="1" applyBorder="1" applyAlignment="1"/>
    <xf numFmtId="4" fontId="0" fillId="0" borderId="1" xfId="0" applyNumberFormat="1" applyFont="1" applyBorder="1" applyAlignment="1"/>
    <xf numFmtId="4" fontId="0" fillId="0" borderId="1" xfId="0" applyNumberFormat="1" applyBorder="1" applyAlignment="1">
      <alignment horizontal="right"/>
    </xf>
    <xf numFmtId="4" fontId="5" fillId="0" borderId="1" xfId="0" applyNumberFormat="1" applyFont="1" applyBorder="1" applyAlignment="1"/>
    <xf numFmtId="4" fontId="7" fillId="0" borderId="1" xfId="0" applyNumberFormat="1" applyFont="1" applyBorder="1" applyAlignment="1"/>
    <xf numFmtId="4" fontId="0" fillId="0" borderId="0" xfId="0" applyNumberFormat="1" applyAlignment="1">
      <alignment horizontal="right" vertical="top"/>
    </xf>
    <xf numFmtId="4" fontId="3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/>
    <xf numFmtId="165" fontId="0" fillId="0" borderId="1" xfId="0" applyNumberFormat="1" applyFont="1" applyBorder="1" applyAlignment="1"/>
    <xf numFmtId="164" fontId="3" fillId="0" borderId="1" xfId="0" applyNumberFormat="1" applyFont="1" applyBorder="1" applyAlignment="1"/>
    <xf numFmtId="165" fontId="8" fillId="0" borderId="1" xfId="0" applyNumberFormat="1" applyFont="1" applyBorder="1" applyAlignment="1"/>
    <xf numFmtId="164" fontId="4" fillId="0" borderId="1" xfId="0" applyNumberFormat="1" applyFont="1" applyBorder="1" applyAlignment="1"/>
    <xf numFmtId="165" fontId="4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workbookViewId="0">
      <selection activeCell="L4" sqref="L4"/>
    </sheetView>
  </sheetViews>
  <sheetFormatPr defaultRowHeight="12.75" x14ac:dyDescent="0.2"/>
  <cols>
    <col min="1" max="1" width="53.6640625" style="4" customWidth="1"/>
    <col min="2" max="2" width="17.5" style="4" customWidth="1"/>
    <col min="3" max="3" width="15.1640625" style="4" customWidth="1"/>
    <col min="4" max="4" width="15.33203125" style="2" customWidth="1"/>
    <col min="5" max="5" width="0.1640625" style="2" hidden="1" customWidth="1"/>
    <col min="6" max="6" width="16" style="2" customWidth="1"/>
    <col min="7" max="7" width="15.5" style="5" customWidth="1"/>
    <col min="8" max="8" width="13.33203125" style="1" customWidth="1"/>
    <col min="9" max="9" width="12.1640625" style="1" bestFit="1" customWidth="1"/>
    <col min="10" max="16384" width="9.33203125" style="1"/>
  </cols>
  <sheetData>
    <row r="1" spans="1:8" x14ac:dyDescent="0.2">
      <c r="A1" s="17" t="s">
        <v>0</v>
      </c>
      <c r="B1" s="17"/>
      <c r="C1" s="17"/>
      <c r="D1" s="17"/>
      <c r="E1" s="17"/>
      <c r="F1" s="17"/>
      <c r="G1" s="17"/>
    </row>
    <row r="2" spans="1:8" ht="37.5" customHeight="1" x14ac:dyDescent="0.2">
      <c r="A2" s="17" t="s">
        <v>31</v>
      </c>
      <c r="B2" s="17"/>
      <c r="C2" s="17"/>
      <c r="D2" s="17"/>
      <c r="E2" s="17"/>
      <c r="F2" s="17"/>
      <c r="G2" s="17"/>
    </row>
    <row r="3" spans="1:8" x14ac:dyDescent="0.2">
      <c r="A3" s="4" t="s">
        <v>1</v>
      </c>
    </row>
    <row r="4" spans="1:8" ht="78" customHeight="1" x14ac:dyDescent="0.2">
      <c r="A4" s="6" t="s">
        <v>2</v>
      </c>
      <c r="B4" s="18" t="s">
        <v>26</v>
      </c>
      <c r="C4" s="18" t="s">
        <v>22</v>
      </c>
      <c r="D4" s="3" t="s">
        <v>27</v>
      </c>
      <c r="E4" s="3" t="s">
        <v>23</v>
      </c>
      <c r="F4" s="3" t="s">
        <v>28</v>
      </c>
      <c r="G4" s="3" t="s">
        <v>29</v>
      </c>
      <c r="H4" s="9" t="s">
        <v>25</v>
      </c>
    </row>
    <row r="5" spans="1:8" ht="45" x14ac:dyDescent="0.2">
      <c r="A5" s="7" t="s">
        <v>3</v>
      </c>
      <c r="B5" s="22">
        <v>1049315.46</v>
      </c>
      <c r="C5" s="22">
        <v>223354.56</v>
      </c>
      <c r="D5" s="23">
        <v>1130678.665</v>
      </c>
      <c r="E5" s="23">
        <f>D5/4</f>
        <v>282669.66625000001</v>
      </c>
      <c r="F5" s="23">
        <v>245083.81599999999</v>
      </c>
      <c r="G5" s="24">
        <f>F5/D5*100</f>
        <v>21.67581502919753</v>
      </c>
      <c r="H5" s="25">
        <f>F5/C5*100</f>
        <v>109.72859296000046</v>
      </c>
    </row>
    <row r="6" spans="1:8" ht="60" x14ac:dyDescent="0.25">
      <c r="A6" s="7" t="s">
        <v>4</v>
      </c>
      <c r="B6" s="19">
        <v>20930</v>
      </c>
      <c r="C6" s="19">
        <v>3449.89</v>
      </c>
      <c r="D6" s="21">
        <v>27291</v>
      </c>
      <c r="E6" s="20">
        <f t="shared" ref="E6:E25" si="0">D6/4</f>
        <v>6822.75</v>
      </c>
      <c r="F6" s="21">
        <v>4791.6949999999997</v>
      </c>
      <c r="G6" s="26">
        <f t="shared" ref="G6:G25" si="1">F6/D6*100</f>
        <v>17.557784617639513</v>
      </c>
      <c r="H6" s="27">
        <f t="shared" ref="H6:H25" si="2">F6/C6*100</f>
        <v>138.89413865369619</v>
      </c>
    </row>
    <row r="7" spans="1:8" ht="60" x14ac:dyDescent="0.25">
      <c r="A7" s="7" t="s">
        <v>5</v>
      </c>
      <c r="B7" s="11">
        <v>53861</v>
      </c>
      <c r="C7" s="11">
        <v>12940.164000000001</v>
      </c>
      <c r="D7" s="11">
        <v>56876</v>
      </c>
      <c r="E7" s="10">
        <f t="shared" si="0"/>
        <v>14219</v>
      </c>
      <c r="F7" s="11">
        <v>30399.82</v>
      </c>
      <c r="G7" s="26">
        <f t="shared" si="1"/>
        <v>53.449293199240458</v>
      </c>
      <c r="H7" s="27">
        <f t="shared" si="2"/>
        <v>234.92607976220393</v>
      </c>
    </row>
    <row r="8" spans="1:8" ht="60" x14ac:dyDescent="0.25">
      <c r="A8" s="7" t="s">
        <v>6</v>
      </c>
      <c r="B8" s="11">
        <v>2100</v>
      </c>
      <c r="C8" s="11">
        <v>0</v>
      </c>
      <c r="D8" s="11">
        <v>2200</v>
      </c>
      <c r="E8" s="10">
        <f t="shared" si="0"/>
        <v>550</v>
      </c>
      <c r="F8" s="11">
        <v>0</v>
      </c>
      <c r="G8" s="26">
        <f t="shared" si="1"/>
        <v>0</v>
      </c>
      <c r="H8" s="27">
        <v>0</v>
      </c>
    </row>
    <row r="9" spans="1:8" ht="75" x14ac:dyDescent="0.25">
      <c r="A9" s="7" t="s">
        <v>7</v>
      </c>
      <c r="B9" s="11">
        <v>17617.3</v>
      </c>
      <c r="C9" s="11">
        <v>2051.6210000000001</v>
      </c>
      <c r="D9" s="11">
        <v>19962.599999999999</v>
      </c>
      <c r="E9" s="10">
        <f t="shared" si="0"/>
        <v>4990.6499999999996</v>
      </c>
      <c r="F9" s="11">
        <v>3322.4859999999999</v>
      </c>
      <c r="G9" s="26">
        <f t="shared" si="1"/>
        <v>16.643553444942043</v>
      </c>
      <c r="H9" s="27">
        <f t="shared" si="2"/>
        <v>161.94443320671797</v>
      </c>
    </row>
    <row r="10" spans="1:8" ht="45" x14ac:dyDescent="0.25">
      <c r="A10" s="7" t="s">
        <v>8</v>
      </c>
      <c r="B10" s="11">
        <v>130472.303</v>
      </c>
      <c r="C10" s="11">
        <v>30236.170999999998</v>
      </c>
      <c r="D10" s="11">
        <v>119292.2</v>
      </c>
      <c r="E10" s="10">
        <f t="shared" si="0"/>
        <v>29823.05</v>
      </c>
      <c r="F10" s="11">
        <v>39185.432000000001</v>
      </c>
      <c r="G10" s="26">
        <f t="shared" si="1"/>
        <v>32.848276752377778</v>
      </c>
      <c r="H10" s="27">
        <f t="shared" si="2"/>
        <v>129.59786475608965</v>
      </c>
    </row>
    <row r="11" spans="1:8" ht="45" x14ac:dyDescent="0.25">
      <c r="A11" s="7" t="s">
        <v>9</v>
      </c>
      <c r="B11" s="10">
        <v>57449</v>
      </c>
      <c r="C11" s="10">
        <v>8520.2279999999992</v>
      </c>
      <c r="D11" s="10">
        <v>72487.3</v>
      </c>
      <c r="E11" s="10">
        <f t="shared" si="0"/>
        <v>18121.825000000001</v>
      </c>
      <c r="F11" s="10">
        <v>12819.89</v>
      </c>
      <c r="G11" s="26">
        <f t="shared" si="1"/>
        <v>17.685704944176429</v>
      </c>
      <c r="H11" s="27">
        <f t="shared" si="2"/>
        <v>150.46416598241268</v>
      </c>
    </row>
    <row r="12" spans="1:8" ht="90" x14ac:dyDescent="0.25">
      <c r="A12" s="7" t="s">
        <v>10</v>
      </c>
      <c r="B12" s="11">
        <v>61858.997000000003</v>
      </c>
      <c r="C12" s="11">
        <v>2131.7420000000002</v>
      </c>
      <c r="D12" s="11">
        <v>202322.576</v>
      </c>
      <c r="E12" s="10">
        <f t="shared" si="0"/>
        <v>50580.644</v>
      </c>
      <c r="F12" s="11">
        <v>5742.3249999999998</v>
      </c>
      <c r="G12" s="26">
        <f t="shared" si="1"/>
        <v>2.8382027915658803</v>
      </c>
      <c r="H12" s="27">
        <f t="shared" si="2"/>
        <v>269.37241936406934</v>
      </c>
    </row>
    <row r="13" spans="1:8" ht="60" x14ac:dyDescent="0.25">
      <c r="A13" s="7" t="s">
        <v>11</v>
      </c>
      <c r="B13" s="10">
        <v>84886</v>
      </c>
      <c r="C13" s="10">
        <v>0</v>
      </c>
      <c r="D13" s="10">
        <v>72604</v>
      </c>
      <c r="E13" s="10">
        <f t="shared" si="0"/>
        <v>18151</v>
      </c>
      <c r="F13" s="10">
        <v>419.74799999999999</v>
      </c>
      <c r="G13" s="26">
        <f t="shared" si="1"/>
        <v>0.57813343617431545</v>
      </c>
      <c r="H13" s="27">
        <v>0</v>
      </c>
    </row>
    <row r="14" spans="1:8" ht="75" x14ac:dyDescent="0.25">
      <c r="A14" s="7" t="s">
        <v>12</v>
      </c>
      <c r="B14" s="11">
        <v>3201</v>
      </c>
      <c r="C14" s="11">
        <v>409.93799999999999</v>
      </c>
      <c r="D14" s="11">
        <v>3385</v>
      </c>
      <c r="E14" s="10">
        <f t="shared" si="0"/>
        <v>846.25</v>
      </c>
      <c r="F14" s="11">
        <v>424.44900000000001</v>
      </c>
      <c r="G14" s="26">
        <f t="shared" si="1"/>
        <v>12.539113737075333</v>
      </c>
      <c r="H14" s="27">
        <f t="shared" si="2"/>
        <v>103.53980358005357</v>
      </c>
    </row>
    <row r="15" spans="1:8" ht="60" x14ac:dyDescent="0.25">
      <c r="A15" s="7" t="s">
        <v>13</v>
      </c>
      <c r="B15" s="11">
        <v>3546.1309999999999</v>
      </c>
      <c r="C15" s="11">
        <v>0.105</v>
      </c>
      <c r="D15" s="11">
        <v>770</v>
      </c>
      <c r="E15" s="10">
        <f t="shared" si="0"/>
        <v>192.5</v>
      </c>
      <c r="F15" s="11">
        <v>44.32</v>
      </c>
      <c r="G15" s="26">
        <f t="shared" si="1"/>
        <v>5.755844155844156</v>
      </c>
      <c r="H15" s="27">
        <f t="shared" si="2"/>
        <v>42209.523809523816</v>
      </c>
    </row>
    <row r="16" spans="1:8" ht="60" x14ac:dyDescent="0.25">
      <c r="A16" s="7" t="s">
        <v>24</v>
      </c>
      <c r="B16" s="11">
        <v>25312</v>
      </c>
      <c r="C16" s="11">
        <v>0</v>
      </c>
      <c r="D16" s="11">
        <v>0</v>
      </c>
      <c r="E16" s="10">
        <f t="shared" si="0"/>
        <v>0</v>
      </c>
      <c r="F16" s="11">
        <v>0</v>
      </c>
      <c r="G16" s="26">
        <v>0</v>
      </c>
      <c r="H16" s="27">
        <v>0</v>
      </c>
    </row>
    <row r="17" spans="1:8" ht="60" x14ac:dyDescent="0.25">
      <c r="A17" s="7" t="s">
        <v>30</v>
      </c>
      <c r="B17" s="11">
        <v>0</v>
      </c>
      <c r="C17" s="11">
        <v>0</v>
      </c>
      <c r="D17" s="11">
        <v>200</v>
      </c>
      <c r="E17" s="10"/>
      <c r="F17" s="11">
        <v>0</v>
      </c>
      <c r="G17" s="26">
        <v>0</v>
      </c>
      <c r="H17" s="27"/>
    </row>
    <row r="18" spans="1:8" ht="51" x14ac:dyDescent="0.25">
      <c r="A18" s="9" t="s">
        <v>16</v>
      </c>
      <c r="B18" s="12">
        <v>32481</v>
      </c>
      <c r="C18" s="12">
        <v>11627.36</v>
      </c>
      <c r="D18" s="12">
        <v>44235</v>
      </c>
      <c r="E18" s="10">
        <f t="shared" si="0"/>
        <v>11058.75</v>
      </c>
      <c r="F18" s="12">
        <v>17764.128000000001</v>
      </c>
      <c r="G18" s="26">
        <f t="shared" si="1"/>
        <v>40.158535096642936</v>
      </c>
      <c r="H18" s="27">
        <f t="shared" si="2"/>
        <v>152.77868750946044</v>
      </c>
    </row>
    <row r="19" spans="1:8" ht="38.25" x14ac:dyDescent="0.25">
      <c r="A19" s="9" t="s">
        <v>17</v>
      </c>
      <c r="B19" s="12">
        <v>58283</v>
      </c>
      <c r="C19" s="12">
        <v>4386.585</v>
      </c>
      <c r="D19" s="12">
        <v>60911</v>
      </c>
      <c r="E19" s="10">
        <f t="shared" si="0"/>
        <v>15227.75</v>
      </c>
      <c r="F19" s="12">
        <v>10195.075999999999</v>
      </c>
      <c r="G19" s="26">
        <f t="shared" si="1"/>
        <v>16.73765986439231</v>
      </c>
      <c r="H19" s="27">
        <f t="shared" si="2"/>
        <v>232.41487398511595</v>
      </c>
    </row>
    <row r="20" spans="1:8" ht="51" x14ac:dyDescent="0.25">
      <c r="A20" s="9" t="s">
        <v>18</v>
      </c>
      <c r="B20" s="12">
        <v>44048</v>
      </c>
      <c r="C20" s="12">
        <v>9015.65</v>
      </c>
      <c r="D20" s="12">
        <v>103486.734</v>
      </c>
      <c r="E20" s="10">
        <f t="shared" si="0"/>
        <v>25871.683499999999</v>
      </c>
      <c r="F20" s="12">
        <v>10108.666999999999</v>
      </c>
      <c r="G20" s="26">
        <f t="shared" si="1"/>
        <v>9.7680800323643417</v>
      </c>
      <c r="H20" s="27">
        <f t="shared" si="2"/>
        <v>112.1235518237731</v>
      </c>
    </row>
    <row r="21" spans="1:8" ht="63.75" x14ac:dyDescent="0.25">
      <c r="A21" s="9" t="s">
        <v>19</v>
      </c>
      <c r="B21" s="12">
        <v>3540</v>
      </c>
      <c r="C21" s="12">
        <v>119.929</v>
      </c>
      <c r="D21" s="12">
        <v>3306</v>
      </c>
      <c r="E21" s="10">
        <f t="shared" si="0"/>
        <v>826.5</v>
      </c>
      <c r="F21" s="12">
        <v>430.56900000000002</v>
      </c>
      <c r="G21" s="26">
        <f t="shared" si="1"/>
        <v>13.023865698729583</v>
      </c>
      <c r="H21" s="27">
        <f t="shared" si="2"/>
        <v>359.01992011940399</v>
      </c>
    </row>
    <row r="22" spans="1:8" ht="51" x14ac:dyDescent="0.25">
      <c r="A22" s="9" t="s">
        <v>20</v>
      </c>
      <c r="B22" s="12">
        <v>8963.5709999999999</v>
      </c>
      <c r="C22" s="12">
        <v>1651.52</v>
      </c>
      <c r="D22" s="12">
        <v>10779</v>
      </c>
      <c r="E22" s="10">
        <f t="shared" si="0"/>
        <v>2694.75</v>
      </c>
      <c r="F22" s="12">
        <v>1899.578</v>
      </c>
      <c r="G22" s="26">
        <f t="shared" si="1"/>
        <v>17.62295203636701</v>
      </c>
      <c r="H22" s="27">
        <f t="shared" si="2"/>
        <v>115.01998159271459</v>
      </c>
    </row>
    <row r="23" spans="1:8" ht="38.25" x14ac:dyDescent="0.25">
      <c r="A23" s="9" t="s">
        <v>21</v>
      </c>
      <c r="B23" s="12">
        <v>77498.043000000005</v>
      </c>
      <c r="C23" s="12">
        <v>14260.323</v>
      </c>
      <c r="D23" s="12">
        <v>124176.909</v>
      </c>
      <c r="E23" s="10">
        <f t="shared" si="0"/>
        <v>31044.22725</v>
      </c>
      <c r="F23" s="12">
        <v>19436.483</v>
      </c>
      <c r="G23" s="26">
        <f t="shared" si="1"/>
        <v>15.652252223479005</v>
      </c>
      <c r="H23" s="27">
        <f t="shared" si="2"/>
        <v>136.29763505356786</v>
      </c>
    </row>
    <row r="24" spans="1:8" ht="15" x14ac:dyDescent="0.25">
      <c r="A24" s="7" t="s">
        <v>14</v>
      </c>
      <c r="B24" s="16"/>
      <c r="C24" s="16"/>
      <c r="D24" s="11"/>
      <c r="E24" s="10"/>
      <c r="F24" s="11"/>
      <c r="G24" s="26"/>
      <c r="H24" s="27"/>
    </row>
    <row r="25" spans="1:8" ht="15" x14ac:dyDescent="0.25">
      <c r="A25" s="8" t="s">
        <v>15</v>
      </c>
      <c r="B25" s="13">
        <f t="shared" ref="B25:C25" si="3">SUM(B5:B24)</f>
        <v>1735362.8050000002</v>
      </c>
      <c r="C25" s="13">
        <f t="shared" si="3"/>
        <v>324155.78600000008</v>
      </c>
      <c r="D25" s="13">
        <f>SUM(D5:D24)</f>
        <v>2054963.9839999999</v>
      </c>
      <c r="E25" s="14">
        <f t="shared" si="0"/>
        <v>513740.99599999998</v>
      </c>
      <c r="F25" s="13">
        <f>SUM(F5:F24)</f>
        <v>402068.48200000008</v>
      </c>
      <c r="G25" s="28">
        <f t="shared" si="1"/>
        <v>19.565719162501882</v>
      </c>
      <c r="H25" s="29">
        <f t="shared" si="2"/>
        <v>124.03557158779203</v>
      </c>
    </row>
    <row r="29" spans="1:8" x14ac:dyDescent="0.2">
      <c r="D29" s="15"/>
      <c r="F29" s="15"/>
    </row>
    <row r="46" ht="0.75" hidden="1" customHeight="1" x14ac:dyDescent="0.2"/>
    <row r="47" hidden="1" x14ac:dyDescent="0.2"/>
    <row r="48" ht="1.5" customHeight="1" x14ac:dyDescent="0.2"/>
  </sheetData>
  <mergeCells count="2">
    <mergeCell ref="A1:G1"/>
    <mergeCell ref="A2:G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2017-05-25T10:56:56Z</cp:lastPrinted>
  <dcterms:created xsi:type="dcterms:W3CDTF">2017-05-25T10:54:37Z</dcterms:created>
  <dcterms:modified xsi:type="dcterms:W3CDTF">2019-04-09T11:04:07Z</dcterms:modified>
</cp:coreProperties>
</file>