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D6F407E4-1C07-4B54-A1F5-5CBA93DE74A4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C64" i="3" l="1"/>
  <c r="B64" i="3"/>
  <c r="C31" i="3"/>
  <c r="D66" i="3"/>
  <c r="D34" i="3"/>
  <c r="D33" i="3"/>
  <c r="D67" i="3" l="1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49" i="3"/>
  <c r="D48" i="3"/>
  <c r="D47" i="3"/>
  <c r="D54" i="3"/>
  <c r="D58" i="3"/>
  <c r="D57" i="3"/>
  <c r="D56" i="3"/>
  <c r="D63" i="3"/>
  <c r="D62" i="3"/>
  <c r="D60" i="3"/>
  <c r="C5" i="3"/>
  <c r="B5" i="3"/>
  <c r="C46" i="3"/>
  <c r="B46" i="3"/>
  <c r="C35" i="3"/>
  <c r="B35" i="3"/>
  <c r="D5" i="3" l="1"/>
  <c r="D46" i="3"/>
  <c r="D35" i="3"/>
  <c r="C20" i="3"/>
  <c r="B20" i="3"/>
  <c r="D65" i="3"/>
  <c r="B41" i="3"/>
  <c r="C29" i="3"/>
  <c r="B29" i="3"/>
  <c r="C61" i="3"/>
  <c r="B61" i="3"/>
  <c r="C59" i="3"/>
  <c r="B59" i="3"/>
  <c r="C55" i="3"/>
  <c r="B55" i="3"/>
  <c r="C53" i="3"/>
  <c r="B53" i="3"/>
  <c r="C41" i="3"/>
  <c r="D31" i="3"/>
  <c r="C23" i="3"/>
  <c r="B23" i="3"/>
  <c r="D64" i="3" l="1"/>
  <c r="D61" i="3"/>
  <c r="D29" i="3"/>
  <c r="D23" i="3"/>
  <c r="D20" i="3"/>
  <c r="D59" i="3"/>
  <c r="D55" i="3"/>
  <c r="D53" i="3"/>
  <c r="D41" i="3"/>
  <c r="B68" i="3"/>
  <c r="B69" i="3" s="1"/>
  <c r="C68" i="3"/>
  <c r="C69" i="3" s="1"/>
  <c r="D68" i="3" l="1"/>
</calcChain>
</file>

<file path=xl/sharedStrings.xml><?xml version="1.0" encoding="utf-8"?>
<sst xmlns="http://schemas.openxmlformats.org/spreadsheetml/2006/main" count="71" uniqueCount="71">
  <si>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</si>
  <si>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</si>
  <si>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</si>
  <si>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</si>
  <si>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</si>
  <si>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</si>
  <si>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</si>
  <si>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</si>
  <si>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</si>
  <si>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</si>
  <si>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</si>
  <si>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</si>
  <si>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</si>
  <si>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</si>
  <si>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</si>
  <si>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</si>
  <si>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</si>
  <si>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</si>
  <si>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</si>
  <si>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</si>
  <si>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</si>
  <si>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</si>
  <si>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</si>
  <si>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</si>
  <si>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</si>
  <si>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</si>
  <si>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</si>
  <si>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</si>
  <si>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</si>
  <si>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</si>
  <si>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</si>
  <si>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</si>
  <si>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</si>
  <si>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</si>
  <si>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</si>
  <si>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</si>
  <si>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</si>
  <si>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</si>
  <si>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</si>
  <si>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</si>
  <si>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</si>
  <si>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</si>
  <si>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</si>
  <si>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</si>
  <si>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</si>
  <si>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</si>
  <si>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</si>
  <si>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</si>
  <si>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</si>
  <si>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</si>
  <si>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</si>
  <si>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</si>
  <si>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</si>
  <si>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</si>
  <si>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</si>
  <si>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</si>
  <si>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</si>
  <si>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</si>
  <si>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</si>
  <si>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</si>
  <si>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</si>
  <si>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</si>
  <si>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</si>
  <si>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</si>
  <si>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</si>
  <si>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январь-июнь 2018 года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</si>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</sst>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13" zoomScaleNormal="100" workbookViewId="0">
      <selection activeCell="B68" sqref="B68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272847.34000000003</v>
      </c>
      <c r="D5" s="17">
        <f>C5/B5*100</f>
        <v>50.610886872389216</v>
      </c>
    </row>
    <row r="6" spans="1:4" ht="15.75" x14ac:dyDescent="0.25">
      <c r="A6" s="7" t="s">
        <v>4</v>
      </c>
      <c r="B6" s="14">
        <v>325347</v>
      </c>
      <c r="C6" s="14">
        <v>140900.13</v>
      </c>
      <c r="D6" s="16">
        <f t="shared" ref="D6:D19" si="0">C6/B6*100</f>
        <v>43.307646912373556</v>
      </c>
    </row>
    <row r="7" spans="1:4" ht="31.5" x14ac:dyDescent="0.25">
      <c r="A7" s="7" t="s">
        <v>61</v>
      </c>
      <c r="B7" s="14">
        <v>16739</v>
      </c>
      <c r="C7" s="14">
        <v>9054.2999999999993</v>
      </c>
      <c r="D7" s="16">
        <f t="shared" si="0"/>
        <v>54.091044865284665</v>
      </c>
    </row>
    <row r="8" spans="1:4" ht="15.75" x14ac:dyDescent="0.25">
      <c r="A8" s="7" t="s">
        <v>5</v>
      </c>
      <c r="B8" s="14">
        <v>109352</v>
      </c>
      <c r="C8" s="14">
        <v>65798.12</v>
      </c>
      <c r="D8" s="16">
        <f t="shared" si="0"/>
        <v>60.170934230741089</v>
      </c>
    </row>
    <row r="9" spans="1:4" ht="15.75" x14ac:dyDescent="0.25">
      <c r="A9" s="7" t="s">
        <v>6</v>
      </c>
      <c r="B9" s="14">
        <v>8890</v>
      </c>
      <c r="C9" s="14">
        <v>4870.9399999999996</v>
      </c>
      <c r="D9" s="16"/>
    </row>
    <row r="10" spans="1:4" ht="15.75" x14ac:dyDescent="0.25">
      <c r="A10" s="7" t="s">
        <v>29</v>
      </c>
      <c r="B10" s="14">
        <v>1500</v>
      </c>
      <c r="C10" s="14">
        <v>200.19</v>
      </c>
      <c r="D10" s="16">
        <f t="shared" si="0"/>
        <v>13.346</v>
      </c>
    </row>
    <row r="11" spans="1:4" ht="15.75" x14ac:dyDescent="0.25">
      <c r="A11" s="7" t="s">
        <v>7</v>
      </c>
      <c r="B11" s="14">
        <v>7940</v>
      </c>
      <c r="C11" s="14">
        <v>4403.49</v>
      </c>
      <c r="D11" s="16">
        <f t="shared" si="0"/>
        <v>55.459571788413101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30381.34</v>
      </c>
      <c r="D13" s="16">
        <f t="shared" si="0"/>
        <v>64.413645422550147</v>
      </c>
    </row>
    <row r="14" spans="1:4" ht="15.75" x14ac:dyDescent="0.25">
      <c r="A14" s="7" t="s">
        <v>10</v>
      </c>
      <c r="B14" s="14">
        <v>2858</v>
      </c>
      <c r="C14" s="14">
        <v>619.03</v>
      </c>
      <c r="D14" s="16">
        <f t="shared" si="0"/>
        <v>21.659552134359693</v>
      </c>
    </row>
    <row r="15" spans="1:4" ht="15.75" x14ac:dyDescent="0.25">
      <c r="A15" s="7" t="s">
        <v>30</v>
      </c>
      <c r="B15" s="14">
        <v>320</v>
      </c>
      <c r="C15" s="14">
        <v>169.74</v>
      </c>
      <c r="D15" s="16">
        <f t="shared" si="0"/>
        <v>53.043750000000003</v>
      </c>
    </row>
    <row r="16" spans="1:4" ht="15.75" x14ac:dyDescent="0.25">
      <c r="A16" s="7" t="s">
        <v>11</v>
      </c>
      <c r="B16" s="14">
        <v>13700</v>
      </c>
      <c r="C16" s="14">
        <v>12686.76</v>
      </c>
      <c r="D16" s="16">
        <f t="shared" si="0"/>
        <v>92.604087591240884</v>
      </c>
    </row>
    <row r="17" spans="1:4" ht="15.75" x14ac:dyDescent="0.25">
      <c r="A17" s="7" t="s">
        <v>12</v>
      </c>
      <c r="B17" s="14">
        <v>5096</v>
      </c>
      <c r="C17" s="14">
        <v>2543.46</v>
      </c>
      <c r="D17" s="16">
        <f t="shared" si="0"/>
        <v>49.910910518053377</v>
      </c>
    </row>
    <row r="18" spans="1:4" ht="15.75" x14ac:dyDescent="0.25">
      <c r="A18" s="7" t="s">
        <v>13</v>
      </c>
      <c r="B18" s="14">
        <v>200</v>
      </c>
      <c r="C18" s="14">
        <v>1219.8399999999999</v>
      </c>
      <c r="D18" s="16"/>
    </row>
    <row r="19" spans="1:4" s="6" customFormat="1" ht="15.75" x14ac:dyDescent="0.25">
      <c r="A19" s="5" t="s">
        <v>14</v>
      </c>
      <c r="B19" s="14">
        <v>1072275.6499999999</v>
      </c>
      <c r="C19" s="14">
        <v>511642.32</v>
      </c>
      <c r="D19" s="16">
        <f t="shared" si="0"/>
        <v>47.715558960981724</v>
      </c>
    </row>
    <row r="20" spans="1:4" s="6" customFormat="1" ht="15.75" x14ac:dyDescent="0.25">
      <c r="A20" s="5" t="s">
        <v>15</v>
      </c>
      <c r="B20" s="15">
        <f>B19+B5</f>
        <v>1611383.65</v>
      </c>
      <c r="C20" s="15">
        <f>C19+C5</f>
        <v>784489.66</v>
      </c>
      <c r="D20" s="17">
        <f>C20/B20*100</f>
        <v>48.684226130754155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100391.11000000002</v>
      </c>
      <c r="C23" s="11">
        <f>C24+C25+C26+C27+C28</f>
        <v>41543.360000000001</v>
      </c>
      <c r="D23" s="17">
        <f>C23/B23*100</f>
        <v>41.381512765423146</v>
      </c>
    </row>
    <row r="24" spans="1:4" ht="47.25" x14ac:dyDescent="0.25">
      <c r="A24" s="7" t="s">
        <v>31</v>
      </c>
      <c r="B24" s="12">
        <v>3652.3</v>
      </c>
      <c r="C24" s="12">
        <v>1689.59</v>
      </c>
      <c r="D24" s="16">
        <f t="shared" ref="D24:D67" si="1">C24/B24*100</f>
        <v>46.260986227856414</v>
      </c>
    </row>
    <row r="25" spans="1:4" ht="47.25" x14ac:dyDescent="0.25">
      <c r="A25" s="7" t="s">
        <v>32</v>
      </c>
      <c r="B25" s="12">
        <v>75739.3</v>
      </c>
      <c r="C25" s="12">
        <v>31845.65</v>
      </c>
      <c r="D25" s="16">
        <f t="shared" si="1"/>
        <v>42.046401273843301</v>
      </c>
    </row>
    <row r="26" spans="1:4" ht="15.75" x14ac:dyDescent="0.25">
      <c r="A26" s="7" t="s">
        <v>68</v>
      </c>
      <c r="B26" s="12">
        <v>187.61</v>
      </c>
      <c r="C26" s="12"/>
      <c r="D26" s="16"/>
    </row>
    <row r="27" spans="1:4" ht="15.75" x14ac:dyDescent="0.25">
      <c r="A27" s="7" t="s">
        <v>33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34</v>
      </c>
      <c r="B28" s="12">
        <v>20011.900000000001</v>
      </c>
      <c r="C28" s="12">
        <v>8008.12</v>
      </c>
      <c r="D28" s="16">
        <f t="shared" si="1"/>
        <v>40.016790009944081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867.65</v>
      </c>
      <c r="D29" s="16">
        <f t="shared" si="1"/>
        <v>50</v>
      </c>
    </row>
    <row r="30" spans="1:4" ht="15.75" x14ac:dyDescent="0.25">
      <c r="A30" s="7" t="s">
        <v>35</v>
      </c>
      <c r="B30" s="12">
        <v>1735.3</v>
      </c>
      <c r="C30" s="12">
        <v>867.65</v>
      </c>
      <c r="D30" s="16">
        <f t="shared" si="1"/>
        <v>50</v>
      </c>
    </row>
    <row r="31" spans="1:4" s="6" customFormat="1" ht="15.75" x14ac:dyDescent="0.25">
      <c r="A31" s="5" t="s">
        <v>19</v>
      </c>
      <c r="B31" s="11">
        <f>SUM(B32:B34)</f>
        <v>6924.53</v>
      </c>
      <c r="C31" s="11">
        <f>SUM(C32:C34)</f>
        <v>4400.24</v>
      </c>
      <c r="D31" s="17">
        <f>C31/B31*100</f>
        <v>63.545684689069148</v>
      </c>
    </row>
    <row r="32" spans="1:4" ht="31.5" x14ac:dyDescent="0.25">
      <c r="A32" s="7" t="s">
        <v>36</v>
      </c>
      <c r="B32" s="12">
        <v>3161</v>
      </c>
      <c r="C32" s="12">
        <v>1064.1099999999999</v>
      </c>
      <c r="D32" s="16">
        <f t="shared" si="1"/>
        <v>33.663714014552355</v>
      </c>
    </row>
    <row r="33" spans="1:4" ht="15.75" x14ac:dyDescent="0.25">
      <c r="A33" s="7" t="s">
        <v>69</v>
      </c>
      <c r="B33" s="12">
        <v>1177.4000000000001</v>
      </c>
      <c r="C33" s="12">
        <v>750</v>
      </c>
      <c r="D33" s="16">
        <f t="shared" si="1"/>
        <v>63.69967725496857</v>
      </c>
    </row>
    <row r="34" spans="1:4" ht="31.5" x14ac:dyDescent="0.25">
      <c r="A34" s="7" t="s">
        <v>64</v>
      </c>
      <c r="B34" s="12">
        <v>2586.13</v>
      </c>
      <c r="C34" s="12">
        <v>2586.13</v>
      </c>
      <c r="D34" s="16">
        <f t="shared" si="1"/>
        <v>100</v>
      </c>
    </row>
    <row r="35" spans="1:4" s="6" customFormat="1" ht="15.75" x14ac:dyDescent="0.25">
      <c r="A35" s="5" t="s">
        <v>20</v>
      </c>
      <c r="B35" s="11">
        <f>SUM(B36:B40)</f>
        <v>146569.34999999998</v>
      </c>
      <c r="C35" s="11">
        <f>SUM(C36:C40)</f>
        <v>25804.953000000001</v>
      </c>
      <c r="D35" s="17">
        <f>C35/B35*100</f>
        <v>17.605968096331196</v>
      </c>
    </row>
    <row r="36" spans="1:4" ht="15.75" x14ac:dyDescent="0.25">
      <c r="A36" s="7" t="s">
        <v>62</v>
      </c>
      <c r="B36" s="12">
        <v>250</v>
      </c>
      <c r="C36" s="12"/>
      <c r="D36" s="16">
        <f t="shared" si="1"/>
        <v>0</v>
      </c>
    </row>
    <row r="37" spans="1:4" ht="15.75" x14ac:dyDescent="0.25">
      <c r="A37" s="7" t="s">
        <v>37</v>
      </c>
      <c r="B37" s="12">
        <v>11452.3</v>
      </c>
      <c r="C37" s="12">
        <v>2074.96</v>
      </c>
      <c r="D37" s="16">
        <f t="shared" si="1"/>
        <v>18.11828191716948</v>
      </c>
    </row>
    <row r="38" spans="1:4" ht="15.75" x14ac:dyDescent="0.25">
      <c r="A38" s="7" t="s">
        <v>38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39</v>
      </c>
      <c r="B39" s="12">
        <v>119656</v>
      </c>
      <c r="C39" s="12">
        <v>19275.68</v>
      </c>
      <c r="D39" s="16">
        <f t="shared" si="1"/>
        <v>16.109246506652404</v>
      </c>
    </row>
    <row r="40" spans="1:4" ht="15.75" x14ac:dyDescent="0.25">
      <c r="A40" s="7" t="s">
        <v>40</v>
      </c>
      <c r="B40" s="12">
        <v>14941.05</v>
      </c>
      <c r="C40" s="12">
        <v>4454.3130000000001</v>
      </c>
      <c r="D40" s="16">
        <f t="shared" si="1"/>
        <v>29.812583452970177</v>
      </c>
    </row>
    <row r="41" spans="1:4" s="6" customFormat="1" ht="15.75" x14ac:dyDescent="0.25">
      <c r="A41" s="5" t="s">
        <v>21</v>
      </c>
      <c r="B41" s="11">
        <f>B42+B43+B44+B45</f>
        <v>103558.98</v>
      </c>
      <c r="C41" s="11">
        <f>C42+C43+C44+C45</f>
        <v>12012.29</v>
      </c>
      <c r="D41" s="17">
        <f>C41/B41*100</f>
        <v>11.599467279418937</v>
      </c>
    </row>
    <row r="42" spans="1:4" ht="15.75" x14ac:dyDescent="0.25">
      <c r="A42" s="7" t="s">
        <v>41</v>
      </c>
      <c r="B42" s="12">
        <v>5390.29</v>
      </c>
      <c r="C42" s="12">
        <v>4760.8</v>
      </c>
      <c r="D42" s="16">
        <f t="shared" si="1"/>
        <v>88.321778605603782</v>
      </c>
    </row>
    <row r="43" spans="1:4" ht="15.75" x14ac:dyDescent="0.25">
      <c r="A43" s="7" t="s">
        <v>42</v>
      </c>
      <c r="B43" s="12">
        <v>59126.57</v>
      </c>
      <c r="C43" s="12">
        <v>962.45</v>
      </c>
      <c r="D43" s="16">
        <f t="shared" si="1"/>
        <v>1.6277791862440185</v>
      </c>
    </row>
    <row r="44" spans="1:4" ht="15.75" x14ac:dyDescent="0.25">
      <c r="A44" s="7" t="s">
        <v>43</v>
      </c>
      <c r="B44" s="12">
        <v>30801.17</v>
      </c>
      <c r="C44" s="12">
        <v>2239.04</v>
      </c>
      <c r="D44" s="16">
        <f t="shared" si="1"/>
        <v>7.2693342493158539</v>
      </c>
    </row>
    <row r="45" spans="1:4" ht="15.75" x14ac:dyDescent="0.25">
      <c r="A45" s="7" t="s">
        <v>44</v>
      </c>
      <c r="B45" s="12">
        <v>8240.9500000000007</v>
      </c>
      <c r="C45" s="12">
        <v>4050</v>
      </c>
      <c r="D45" s="16">
        <f t="shared" si="1"/>
        <v>49.144819468629223</v>
      </c>
    </row>
    <row r="46" spans="1:4" s="6" customFormat="1" ht="15.75" x14ac:dyDescent="0.25">
      <c r="A46" s="5" t="s">
        <v>22</v>
      </c>
      <c r="B46" s="11">
        <f>SUM(B47:B52)</f>
        <v>1070097.96</v>
      </c>
      <c r="C46" s="11">
        <f>SUM(C47:C52)</f>
        <v>534515.70000000007</v>
      </c>
      <c r="D46" s="17">
        <f>C46/B46*100</f>
        <v>49.95016531009928</v>
      </c>
    </row>
    <row r="47" spans="1:4" ht="15.75" x14ac:dyDescent="0.25">
      <c r="A47" s="7" t="s">
        <v>45</v>
      </c>
      <c r="B47" s="12">
        <v>372874.9</v>
      </c>
      <c r="C47" s="12">
        <v>164194.10999999999</v>
      </c>
      <c r="D47" s="16">
        <f t="shared" si="1"/>
        <v>44.034637354244005</v>
      </c>
    </row>
    <row r="48" spans="1:4" ht="15.75" x14ac:dyDescent="0.25">
      <c r="A48" s="7" t="s">
        <v>46</v>
      </c>
      <c r="B48" s="12">
        <v>533219.16</v>
      </c>
      <c r="C48" s="12">
        <v>289850.87</v>
      </c>
      <c r="D48" s="16">
        <f t="shared" si="1"/>
        <v>54.358674958341702</v>
      </c>
    </row>
    <row r="49" spans="1:4" ht="15.75" x14ac:dyDescent="0.25">
      <c r="A49" s="7" t="s">
        <v>63</v>
      </c>
      <c r="B49" s="12">
        <v>104247.3</v>
      </c>
      <c r="C49" s="12">
        <v>55864.66</v>
      </c>
      <c r="D49" s="16">
        <f t="shared" si="1"/>
        <v>53.58859174290366</v>
      </c>
    </row>
    <row r="50" spans="1:4" ht="15.75" customHeight="1" x14ac:dyDescent="0.25">
      <c r="A50" s="7" t="s">
        <v>47</v>
      </c>
      <c r="B50" s="12"/>
      <c r="C50" s="12"/>
      <c r="D50" s="16"/>
    </row>
    <row r="51" spans="1:4" ht="15.75" x14ac:dyDescent="0.25">
      <c r="A51" s="7" t="s">
        <v>49</v>
      </c>
      <c r="B51" s="12">
        <v>31611.599999999999</v>
      </c>
      <c r="C51" s="12">
        <v>11959.32</v>
      </c>
      <c r="D51" s="16">
        <f t="shared" si="1"/>
        <v>37.832061648255703</v>
      </c>
    </row>
    <row r="52" spans="1:4" ht="15.75" x14ac:dyDescent="0.25">
      <c r="A52" s="8" t="s">
        <v>48</v>
      </c>
      <c r="B52" s="12">
        <v>28145</v>
      </c>
      <c r="C52" s="12">
        <v>12646.74</v>
      </c>
      <c r="D52" s="16">
        <f t="shared" si="1"/>
        <v>44.934233434002486</v>
      </c>
    </row>
    <row r="53" spans="1:4" s="6" customFormat="1" ht="15.75" x14ac:dyDescent="0.25">
      <c r="A53" s="5" t="s">
        <v>23</v>
      </c>
      <c r="B53" s="11">
        <f>B54</f>
        <v>90771.99</v>
      </c>
      <c r="C53" s="11">
        <f>C54</f>
        <v>48661.65</v>
      </c>
      <c r="D53" s="17">
        <f>C53/B53*100</f>
        <v>53.608662760395575</v>
      </c>
    </row>
    <row r="54" spans="1:4" ht="15.75" x14ac:dyDescent="0.25">
      <c r="A54" s="7" t="s">
        <v>50</v>
      </c>
      <c r="B54" s="12">
        <v>90771.99</v>
      </c>
      <c r="C54" s="12">
        <v>48661.65</v>
      </c>
      <c r="D54" s="16">
        <f t="shared" si="1"/>
        <v>53.608662760395575</v>
      </c>
    </row>
    <row r="55" spans="1:4" s="6" customFormat="1" ht="15.75" x14ac:dyDescent="0.25">
      <c r="A55" s="5" t="s">
        <v>59</v>
      </c>
      <c r="B55" s="11">
        <f>B56+B57+B58</f>
        <v>107031.82</v>
      </c>
      <c r="C55" s="11">
        <f>C56+C57+C58</f>
        <v>39054.759999999995</v>
      </c>
      <c r="D55" s="17">
        <f>C55/B55*100</f>
        <v>36.488924508618084</v>
      </c>
    </row>
    <row r="56" spans="1:4" ht="15.75" x14ac:dyDescent="0.25">
      <c r="A56" s="7" t="s">
        <v>51</v>
      </c>
      <c r="B56" s="12">
        <v>805.59</v>
      </c>
      <c r="C56" s="12">
        <v>465.71</v>
      </c>
      <c r="D56" s="16">
        <f t="shared" si="1"/>
        <v>57.809803994587817</v>
      </c>
    </row>
    <row r="57" spans="1:4" ht="15.75" x14ac:dyDescent="0.25">
      <c r="A57" s="7" t="s">
        <v>52</v>
      </c>
      <c r="B57" s="12">
        <v>29547.200000000001</v>
      </c>
      <c r="C57" s="12">
        <v>11636.59</v>
      </c>
      <c r="D57" s="16">
        <f t="shared" si="1"/>
        <v>39.383054908756158</v>
      </c>
    </row>
    <row r="58" spans="1:4" ht="15.75" x14ac:dyDescent="0.25">
      <c r="A58" s="7" t="s">
        <v>53</v>
      </c>
      <c r="B58" s="12">
        <v>76679.03</v>
      </c>
      <c r="C58" s="12">
        <v>26952.46</v>
      </c>
      <c r="D58" s="16">
        <f t="shared" si="1"/>
        <v>35.14971433519699</v>
      </c>
    </row>
    <row r="59" spans="1:4" s="6" customFormat="1" ht="15.75" x14ac:dyDescent="0.25">
      <c r="A59" s="5" t="s">
        <v>24</v>
      </c>
      <c r="B59" s="11">
        <f>B60</f>
        <v>44756.56</v>
      </c>
      <c r="C59" s="11">
        <f>C60</f>
        <v>27220.03</v>
      </c>
      <c r="D59" s="17">
        <f>C59/B59*100</f>
        <v>60.817967243237639</v>
      </c>
    </row>
    <row r="60" spans="1:4" ht="15.75" x14ac:dyDescent="0.25">
      <c r="A60" s="7" t="s">
        <v>54</v>
      </c>
      <c r="B60" s="12">
        <v>44756.56</v>
      </c>
      <c r="C60" s="12">
        <v>27220.03</v>
      </c>
      <c r="D60" s="16">
        <f t="shared" si="1"/>
        <v>60.817967243237639</v>
      </c>
    </row>
    <row r="61" spans="1:4" s="6" customFormat="1" ht="15.75" x14ac:dyDescent="0.25">
      <c r="A61" s="5" t="s">
        <v>25</v>
      </c>
      <c r="B61" s="11">
        <f>B62+B63</f>
        <v>3290</v>
      </c>
      <c r="C61" s="11">
        <f>C62+C63</f>
        <v>1196.25</v>
      </c>
      <c r="D61" s="16">
        <f t="shared" si="1"/>
        <v>36.360182370820674</v>
      </c>
    </row>
    <row r="62" spans="1:4" ht="15.75" x14ac:dyDescent="0.25">
      <c r="A62" s="7" t="s">
        <v>55</v>
      </c>
      <c r="B62" s="12">
        <v>2500</v>
      </c>
      <c r="C62" s="12">
        <v>900</v>
      </c>
      <c r="D62" s="16">
        <f t="shared" si="1"/>
        <v>36</v>
      </c>
    </row>
    <row r="63" spans="1:4" ht="15.75" x14ac:dyDescent="0.25">
      <c r="A63" s="7" t="s">
        <v>56</v>
      </c>
      <c r="B63" s="12">
        <v>790</v>
      </c>
      <c r="C63" s="12">
        <v>296.25</v>
      </c>
      <c r="D63" s="16">
        <f t="shared" si="1"/>
        <v>37.5</v>
      </c>
    </row>
    <row r="64" spans="1:4" s="6" customFormat="1" ht="31.5" x14ac:dyDescent="0.25">
      <c r="A64" s="5" t="s">
        <v>58</v>
      </c>
      <c r="B64" s="11">
        <f>SUM(B65:B67)</f>
        <v>58939.1</v>
      </c>
      <c r="C64" s="11">
        <f>SUM(C65:C67)</f>
        <v>30583.710000000003</v>
      </c>
      <c r="D64" s="17">
        <f>C64/B64*100</f>
        <v>51.890358013610658</v>
      </c>
    </row>
    <row r="65" spans="1:4" s="6" customFormat="1" ht="31.5" x14ac:dyDescent="0.25">
      <c r="A65" s="7" t="s">
        <v>57</v>
      </c>
      <c r="B65" s="12">
        <v>42931</v>
      </c>
      <c r="C65" s="12">
        <v>21735.15</v>
      </c>
      <c r="D65" s="16">
        <f t="shared" si="1"/>
        <v>50.628100906105146</v>
      </c>
    </row>
    <row r="66" spans="1:4" s="6" customFormat="1" ht="15.75" x14ac:dyDescent="0.25">
      <c r="A66" s="7" t="s">
        <v>70</v>
      </c>
      <c r="B66" s="12">
        <v>10412.1</v>
      </c>
      <c r="C66" s="12">
        <v>5997</v>
      </c>
      <c r="D66" s="16">
        <f t="shared" si="1"/>
        <v>57.596450283804415</v>
      </c>
    </row>
    <row r="67" spans="1:4" s="6" customFormat="1" ht="15.75" x14ac:dyDescent="0.25">
      <c r="A67" s="7" t="s">
        <v>60</v>
      </c>
      <c r="B67" s="12">
        <v>5596</v>
      </c>
      <c r="C67" s="12">
        <v>2851.56</v>
      </c>
      <c r="D67" s="16">
        <f t="shared" si="1"/>
        <v>50.957112223016445</v>
      </c>
    </row>
    <row r="68" spans="1:4" ht="15.75" x14ac:dyDescent="0.25">
      <c r="A68" s="5" t="s">
        <v>26</v>
      </c>
      <c r="B68" s="11">
        <f>B64+B61+B59+B55+B53+B46+B41+B35+B31+B29+B23</f>
        <v>1734066.7</v>
      </c>
      <c r="C68" s="11">
        <f>C23+C29+C31+C35+C41+C46+C53+C55+C59+C61+C64</f>
        <v>765860.59300000011</v>
      </c>
      <c r="D68" s="17">
        <f>C68/B68*100</f>
        <v>44.165578694291298</v>
      </c>
    </row>
    <row r="69" spans="1:4" ht="15.75" x14ac:dyDescent="0.25">
      <c r="A69" s="5" t="s">
        <v>27</v>
      </c>
      <c r="B69" s="11">
        <f>B20-B68</f>
        <v>-122683.05000000005</v>
      </c>
      <c r="C69" s="11">
        <f>C20-C68</f>
        <v>18629.066999999923</v>
      </c>
      <c r="D69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2018-07-05T07:04:16Z</dcterms:modified>
</cp:coreProperties>
</file>