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2" activeTab="2"/>
  </bookViews>
  <sheets>
    <sheet name="Сводная оценка" sheetId="1" r:id="rId1"/>
    <sheet name="Итоговая оценка" sheetId="2" r:id="rId2"/>
    <sheet name="Администрация" sheetId="3" r:id="rId3"/>
    <sheet name="Управление образования" sheetId="4" r:id="rId4"/>
    <sheet name="ЦБ района" sheetId="5" r:id="rId5"/>
    <sheet name="УСХ" sheetId="6" r:id="rId6"/>
    <sheet name="Совет" sheetId="7" r:id="rId7"/>
    <sheet name="ФУ" sheetId="8" r:id="rId8"/>
  </sheets>
  <definedNames>
    <definedName name="_xlnm.Print_Area" localSheetId="2">'Администрация'!$A$1:$I$33</definedName>
    <definedName name="_xlnm.Print_Area" localSheetId="1">'Итоговая оценка'!$A$1:$H$15</definedName>
    <definedName name="_xlnm.Print_Area" localSheetId="6">'Совет'!$A$1:$I$35</definedName>
    <definedName name="_xlnm.Print_Area" localSheetId="3">'Управление образования'!$A$1:$I$35</definedName>
    <definedName name="_xlnm.Print_Area" localSheetId="5">'УСХ'!$A$1:$I$34</definedName>
    <definedName name="_xlnm.Print_Area" localSheetId="7">'ФУ'!$A$1:$I$40</definedName>
    <definedName name="_xlnm.Print_Area" localSheetId="4">'ЦБ района'!$A$1:$G$33</definedName>
  </definedNames>
  <calcPr fullCalcOnLoad="1"/>
</workbook>
</file>

<file path=xl/sharedStrings.xml><?xml version="1.0" encoding="utf-8"?>
<sst xmlns="http://schemas.openxmlformats.org/spreadsheetml/2006/main" count="494" uniqueCount="306">
  <si>
    <t>Итоговая оценка по группам показателей с учетом весового коэффициента</t>
  </si>
  <si>
    <t>оценка с учетом весового коэффициента (балл)</t>
  </si>
  <si>
    <t xml:space="preserve">Среднесрочное финансовое планирование </t>
  </si>
  <si>
    <t>Исполнение судебных актов</t>
  </si>
  <si>
    <t>Учет и отчетность</t>
  </si>
  <si>
    <t>Контроль и аудит</t>
  </si>
  <si>
    <t>балл</t>
  </si>
  <si>
    <t>Кадровый потенциал финансово-экономического  подразделения</t>
  </si>
  <si>
    <t>Совет муниципального района Мелеузовский район Республики Башкортостан</t>
  </si>
  <si>
    <t>Средний балл по показателям</t>
  </si>
  <si>
    <t>Исполнение бюджета в части расходов</t>
  </si>
  <si>
    <t>Оценка предоставления муниципальных услуг в соответствии с муниципальным заданием</t>
  </si>
  <si>
    <t>УСХ администрации муниципального района Мелеузовский район РБ</t>
  </si>
  <si>
    <t>свыше 4 баллов</t>
  </si>
  <si>
    <t>Приложение № 1</t>
  </si>
  <si>
    <t>нет</t>
  </si>
  <si>
    <t>1.1. Равномерность расходов</t>
  </si>
  <si>
    <t>1.2. Уровень исполнения расходов ГРБС за счет средств местного бюджета (без учета субвенций, субсидий, иных межбюджетных трансфетров)</t>
  </si>
  <si>
    <t>1.3. Эффективность управления кредиторской задолженностью по расчетам с поставщиками и подрядчиками</t>
  </si>
  <si>
    <t>1.4 Отстутствие просроченной кредиторской задолженности</t>
  </si>
  <si>
    <r>
      <t xml:space="preserve">0                                                                                              </t>
    </r>
    <r>
      <rPr>
        <b/>
        <sz val="10"/>
        <rFont val="Arial"/>
        <family val="2"/>
      </rPr>
      <t>5 баллов* 0,2 = 1</t>
    </r>
  </si>
  <si>
    <t>2.2 Качество планирования расходов: доля суммы изменений в сводную бюджетную роспись</t>
  </si>
  <si>
    <r>
      <t xml:space="preserve">0 дней                                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</si>
  <si>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Наличие утвержденного правовым актом ГРБС порядка определения расчетно-нормативных затрат на финансовое обеспечение выполнения подведомственными муниципальными учреждениями муниципальных заданий на оказание муниципальных услуг (выполнение работ), в отношении которых ГРБС выполняет функции и полномочия учредителя</t>
  </si>
  <si>
    <r>
      <t xml:space="preserve">есть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</si>
  <si>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t>3.2. Наличие результатов контроля за исполнением муниципальных заданий на предоставление муниципальных услуг (выполнение работ)</t>
  </si>
  <si>
    <t>4.1 Образование по экономическим специальностям в области финансов и бухгалтерского учета</t>
  </si>
  <si>
    <r>
      <t xml:space="preserve">нет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</si>
  <si>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r>
      <t xml:space="preserve">есть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</si>
  <si>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r>
      <t xml:space="preserve">условная оценка 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</si>
  <si>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t xml:space="preserve">ниже оценки среднего уровня качества финансового менеджмента не более чем на 30% </t>
  </si>
  <si>
    <t xml:space="preserve">ниже оценки среднего уровня качества финансового менеджмента более чем на 30% </t>
  </si>
  <si>
    <t>Администрация муниципального района Мелеузовский район РБ</t>
  </si>
  <si>
    <r>
      <t xml:space="preserve">есть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5 баллов * 0,2 = 1</t>
    </r>
  </si>
  <si>
    <r>
      <t xml:space="preserve">нет                                                      </t>
    </r>
    <r>
      <rPr>
        <b/>
        <sz val="10"/>
        <rFont val="Arial"/>
        <family val="2"/>
      </rPr>
      <t xml:space="preserve">                       5 баллов * 0,5 = 2,5</t>
    </r>
  </si>
  <si>
    <r>
      <t xml:space="preserve">0 дней                                    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</si>
  <si>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r>
      <t xml:space="preserve">условная оценка             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</si>
  <si>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r>
      <t xml:space="preserve">условная оценка               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</si>
  <si>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r>
      <t xml:space="preserve">да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0,2 = 1</t>
    </r>
  </si>
  <si>
    <t>1. Исполнение бюджета в части расходов  = 0,4 + 0,8 + 1 + 1 = 3,2 * 0,2 = 0,64</t>
  </si>
  <si>
    <t xml:space="preserve">7.3. Объем недостач и хищений денежных средств и материальных ценностей </t>
  </si>
  <si>
    <t>Отчетность соответствует установленным требованиям                                                           Отчетность не соответствует установленным требованиям</t>
  </si>
  <si>
    <t>Отчетность соответствует установленным требованиям                                                              Отчетность не соответствует установленным требованиям</t>
  </si>
  <si>
    <t>1.2. Уровень исполнения расходов РБС за счет средств местного бюджета (без учета субвенций, субсидий, иных межбюджетных трансфетров)</t>
  </si>
  <si>
    <t>2.3. Своевременность представления уточненного реестра расходных обязательств РБС</t>
  </si>
  <si>
    <t>2.1.Доля бюджетных ассигнований РБС, формируемых в рамках программ, в общем объеме расходов РБС (без учета ассигнований на исполнение публичных обязательств)</t>
  </si>
  <si>
    <t>Число календарных дней, на которые было допущено отставание в предоставлении уточненного реестра расходных обязателств РБС по сравнению с установленными сроками</t>
  </si>
  <si>
    <t>3.1. Наличие утвержденного правовым актом РБС порядка определения расчетно-нормативных затрат на финансовое обеспечение выполнения подведомственными муниципальными учреждениями муниципальных заданий на оказание муниципальных услуг (выполнение работ)</t>
  </si>
  <si>
    <t>Наличие утвержденного правовым актом РБС порядка определения расчетно-нормативных затрат на финансовое обеспечение выполнения подведомственными муниципальными учреждениями муниципальных заданий на оказание муниципальных услуг (выполнение работ), в отношении которых РБС выполняет функции и полномочия учредителя</t>
  </si>
  <si>
    <t xml:space="preserve">Количество муниципальных учреждений, до которых доведены муниципальные задания - 0
Количество муниципальных учреждений, в отношении которых сформированы отчеты об исполнении муниципального задания муниципальными учреждениями, в отношении которых РБС выполняет функции и полномочия учредителя - 0
</t>
  </si>
  <si>
    <t>4.2. Укомплектованность финансово-экономических подразделений РБС</t>
  </si>
  <si>
    <t>5.1 Исполнение судебных решений по денежным обязательствам РБС</t>
  </si>
  <si>
    <t>6.2. Качество организации работы по зачислению средств на лицевые счета РБС</t>
  </si>
  <si>
    <t>6.3. Соблюдение сроков представления РБС годовой бюджетной отчетности</t>
  </si>
  <si>
    <t>Годовая бюджетная отчетность представлена РБС в установленные сроки - да                                                                                                                                      Годовая бюджетная отчетность не представлена РБС в установленные сроки</t>
  </si>
  <si>
    <t>6.4. Качество бюджетной отчетности, предоставляемой РБС</t>
  </si>
  <si>
    <t>7.1 Наличие правового акта РБС об организации внутреннего финансового контроля</t>
  </si>
  <si>
    <t>Рейтинг РБС, соответствующий итоговой балльной оценки</t>
  </si>
  <si>
    <t>Итоговая оценка по РБС</t>
  </si>
  <si>
    <t>Наименование РБС</t>
  </si>
  <si>
    <t>Место, занимаемое РБС по результатам оценки</t>
  </si>
  <si>
    <t xml:space="preserve"> Наименование РБС</t>
  </si>
  <si>
    <t>2.1.Доля бюджетных ассигнований ГБС, формируемых в рамках программ, в общем объеме расходов РБС (без учета ассигнований на исполнение публичных обязательств)</t>
  </si>
  <si>
    <t>2. Среднесрочное финансовое планирование   =  2 + 0,9 + 1,5 = 4,4 * 0,2 = 0,88</t>
  </si>
  <si>
    <r>
      <t xml:space="preserve">0/0  * 100 =0 %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</si>
  <si>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7.Контроль и аудит = 1+ 2,5 + 1,5 = 5 *0,1 = 0,5</t>
  </si>
  <si>
    <t xml:space="preserve">7.2. Объем недостач и хищений денежных средств и материальных ценностей </t>
  </si>
  <si>
    <t xml:space="preserve">Количество муниципальных учреждений, до которых доведены муниципальные задания - 
Количество муниципальных учреждений, в отношении которых сформированы отчеты об исполнении муниципального задания муниципальными учреждениями, в отношении которых РБС выполняет функции и полномочия учредителя - 
</t>
  </si>
  <si>
    <r>
      <t xml:space="preserve">4 /  4 *100 = 100 %                                                  </t>
    </r>
    <r>
      <rPr>
        <b/>
        <sz val="10"/>
        <rFont val="Arial"/>
        <family val="2"/>
      </rPr>
      <t xml:space="preserve">  5 баллов * 0,3 = 1,5</t>
    </r>
  </si>
  <si>
    <r>
      <t xml:space="preserve">4/4 *100 = 100 %                                                  </t>
    </r>
    <r>
      <rPr>
        <b/>
        <sz val="10"/>
        <rFont val="Arial"/>
        <family val="2"/>
      </rPr>
      <t xml:space="preserve">  5 баллов * 0,3 = 1,5</t>
    </r>
  </si>
  <si>
    <t>Годовая бюджетная отчетность представлена РБС в установленные сроки - да                                                                                               Годовая бюджетная отчетность не представлена РБС в установленные сроки</t>
  </si>
  <si>
    <t>Наличие нецелевого, неправомерного использования бюджетных средств                                                                                                Наличие фактов прочих нарушений бюджетного законодательства РФ                                                     Отсутствие финансовых нарушений</t>
  </si>
  <si>
    <t>МКУ Централизованная бухгалтерия муниципального района Мелеузовский район РБ</t>
  </si>
  <si>
    <t>Годовая бюджетная отчетность представлена РБС в установленные сроки - да                                                                                            Годовая бюджетная отчетность не представлена РБС в установленные сроки</t>
  </si>
  <si>
    <t>Наличие нецелевого, неправомерного использования бюджетных средств                                                                                               Наличие фактов прочих нарушений бюджетного законодательства РФ                                                      Отсутствие финансовых нарушений</t>
  </si>
  <si>
    <t>Годовая бюджетная отчетность представлена РБС в установленные сроки - да                                                                                                                                      Годовая бюджетная отчетность не представлена РБС в установленные сроки - нет</t>
  </si>
  <si>
    <r>
      <t xml:space="preserve">0 день                                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</si>
  <si>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r>
      <rPr>
        <b/>
        <sz val="10"/>
        <rFont val="Arial"/>
        <family val="2"/>
      </rPr>
      <t>Администрация района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</si>
  <si>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3.Оценка предоставления муниципальных услуг в соответствии с муниципальным заданием = 2,5+2,5 = 5 *0,2 = 1</t>
  </si>
  <si>
    <r>
      <rPr>
        <b/>
        <sz val="10"/>
        <rFont val="Arial"/>
        <family val="2"/>
      </rPr>
      <t>Управление сельского хозяйства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</si>
  <si>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Совет района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</si>
  <si>
    <t xml:space="preserve">Количество муниципальных учреждений, до которых доведены муниципальные задания - 1
Количество муниципальных учреждений, в отношении которых сформированы отчеты об исполнении муниципального задания муниципальными учреждениями, в отношении которых ГРБС выполняет функции и полномочия учредителя - 1
</t>
  </si>
  <si>
    <t>5 баллов * 0,5 = 2,5</t>
  </si>
  <si>
    <r>
      <t xml:space="preserve">1 / 1 = 100% 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</si>
  <si>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t>2. Среднесрочное финансовое планирование   =  2 + 0,9 + 1,5 = 4,4 *0,2=0,88</t>
  </si>
  <si>
    <t xml:space="preserve">Финансовое управление                                                                                                                                                                                                                      </t>
  </si>
  <si>
    <t>Финансовое управление администрации муниципального района Мелеузовский район РБ</t>
  </si>
  <si>
    <t>Наличие нецелевого, неправомерного использования бюджетных средств                                                                                                             Наличие фактов прочих нарушений бюджетного законодательства РФ                                                                                                              Отсутствие финансовых нарушений</t>
  </si>
  <si>
    <t>3.Оценка предоставления муниципальных услуг в соответствии с муниципальным заданием = 2,5 + 2,5 = 5 *0,2 = 1</t>
  </si>
  <si>
    <r>
      <t xml:space="preserve">есть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0,2 = 1</t>
    </r>
  </si>
  <si>
    <r>
      <t xml:space="preserve">0                                                                          </t>
    </r>
    <r>
      <rPr>
        <b/>
        <sz val="10"/>
        <rFont val="Arial"/>
        <family val="2"/>
      </rPr>
      <t>5 баллов* 0,2 = 1</t>
    </r>
  </si>
  <si>
    <r>
      <t xml:space="preserve">0 / 0  * 100 =0 %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</si>
  <si>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4.2. Укомплектованность финансово-экономических подразделений ГРБС</t>
  </si>
  <si>
    <t>5.1 Исполнение судебных решений по денежным обязательствам ГРБС</t>
  </si>
  <si>
    <r>
      <t xml:space="preserve">0 / 0  * 100 =0 %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</si>
  <si>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5.2. Сумма, взысканная по исполнительным документам</t>
  </si>
  <si>
    <t>6.1 Качество подготовки платежных документов</t>
  </si>
  <si>
    <r>
      <t xml:space="preserve">да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0,2 = 1</t>
    </r>
  </si>
  <si>
    <t>Отчетность соответствует установленным требованиям                                                                                                                                      Отчетность не соответствует установленным требованиям</t>
  </si>
  <si>
    <r>
      <t xml:space="preserve">соответствует                                                </t>
    </r>
    <r>
      <rPr>
        <b/>
        <sz val="10"/>
        <rFont val="Arial"/>
        <family val="2"/>
      </rPr>
      <t xml:space="preserve">  5 баллов * 0,3 = 1,5</t>
    </r>
  </si>
  <si>
    <r>
      <t xml:space="preserve">есть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5 баллов * 0,2 = 1</t>
    </r>
  </si>
  <si>
    <t>7.2.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</si>
  <si>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5.Исполнение судебных актов = 2,5+2,5= 5 *0,1 = 0,5</t>
  </si>
  <si>
    <t>4 Кадровый потенциал финансово-экономического подразделения =  3,5 + 1,5 = 5 * 0,1 = 0,5</t>
  </si>
  <si>
    <t>Администрация муниципального района Мелеузовский район Республики Башкортостан</t>
  </si>
  <si>
    <t>Интервал оценок</t>
  </si>
  <si>
    <t>Степень качества финансового менеджмента</t>
  </si>
  <si>
    <t>высокое</t>
  </si>
  <si>
    <t>хорошее</t>
  </si>
  <si>
    <t>удовлетворительное</t>
  </si>
  <si>
    <t>неудовлетворительное</t>
  </si>
  <si>
    <t>на 30% и более выше оценки среднего уровня качества финансового менеджмента, но не превышает 4 балла</t>
  </si>
  <si>
    <t>№п/п</t>
  </si>
  <si>
    <t xml:space="preserve">Итоговая оценка качества финансового менеджмента </t>
  </si>
  <si>
    <t>Критерии оценки качества финансового менеджмента главных распорядителей средст бюджета муниципального района Мелеузовский район Республики Башкортостан</t>
  </si>
  <si>
    <t>Наличие правового акта РБС об организации внутреннего финансового контроля                                                                                                                      Отсутствие правового акта РБС об организации внутреннего финансового контроля</t>
  </si>
  <si>
    <t>Наличие правового акта РБС об организации внутреннего финансового контроля                                                                                                                        Отсутствие правового акта РБС об организации внутреннего финансового контроля</t>
  </si>
  <si>
    <t>Наличие правового акта РБС об организации внутреннего финансового контроля                                                                                                         Отсутствие правового акта РБС об организации внутреннего финансового контроля</t>
  </si>
  <si>
    <t>Наличие правового акта ГРБС об организации внутреннего финансового контроля                                                                                                     Отсутствие правового акта ГРБС об организации внутреннего финансового контроля</t>
  </si>
  <si>
    <t>Наличие правового акта РБС об организации внутреннего финансового контроля                                                                           Отсутствие правового акта РБС об организации внутреннего финансового контроля</t>
  </si>
  <si>
    <t>Наличие правового акта РБС об организации внутреннего финансового контроля                                                                                                                            Отсутствие правового акта РБС об организации внутреннего финансового контроля</t>
  </si>
  <si>
    <t xml:space="preserve">МКУ Управление образования                                                                                                                                                          </t>
  </si>
  <si>
    <t>МКУ Управление образования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</si>
  <si>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РБ</t>
  </si>
  <si>
    <t>Сводная оценка качества и среднего уровня финансового менеджмента распорядителей средств бюджета муниципального района Мелеузовский район Республики Башкортостан за 2017 год</t>
  </si>
  <si>
    <t>Объем просроченной кредиторской задолженности РБС и подведомственных ему муниципальных учреждений по состоянию на 1 января 2018 года</t>
  </si>
  <si>
    <t>2. Среднесрочное финансовое планирование   =  2 + 0 + 1,5 = 3,5 *0,2 = 0,7</t>
  </si>
  <si>
    <t>5.Исполнение судебных актов = 2,5+ 0,5 = 3,0 *0,1 = 0,3</t>
  </si>
  <si>
    <r>
      <t xml:space="preserve">8 / 8*100=100 %                                                                                           </t>
    </r>
    <r>
      <rPr>
        <b/>
        <sz val="10"/>
        <rFont val="Arial"/>
        <family val="2"/>
      </rPr>
      <t xml:space="preserve">                5 баллов * 0,5 = 2,5</t>
    </r>
  </si>
  <si>
    <t>1. Исполнение бюджета в части расходов  =  1,6 + 0,8 + 0,8 + 1 = 4,2 * 0,2 = 0,84</t>
  </si>
  <si>
    <t>3.Оценка предоставления муниципальных услуг в соответствии с муниципальным заданием = 2,5 + 2,5 = 5 * 0,2 = 1</t>
  </si>
  <si>
    <r>
      <t xml:space="preserve">нет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</si>
  <si>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Наличие нецелевого, неправомерного использования бюджетных средств                                                                                               Наличие фактов прочих нарушений бюджетного законодательства РФ                                                                                                              Отсутствие финансовых нарушений</t>
  </si>
  <si>
    <r>
      <t xml:space="preserve">нет       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</si>
  <si>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Кассовые расходы РБС за 4 квартал 2018 года  = 18971,8 тыс.рублей                                                                                                             Средний объем кассовых расходов РБС за 1-3 кварталы 2018 года  = 51014,7 тыс.рублей / 3 = 17005,9 тыс. рублей</t>
  </si>
  <si>
    <r>
      <t xml:space="preserve">(18971,8-17005,9)*100 /17005,9 = 11,56 %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5  баллов * 0,4 = 2</t>
    </r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</si>
  <si>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69986,5 тыс. рублей                                    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2017 году  = 70201,8 тыс.рублей                                                                         </t>
  </si>
  <si>
    <r>
      <t xml:space="preserve">69986,5 / 70201,8 *100 = 99,7 %                                                                                  </t>
    </r>
    <r>
      <rPr>
        <b/>
        <sz val="10"/>
        <rFont val="Arial"/>
        <family val="2"/>
      </rPr>
      <t xml:space="preserve"> 4 балла * 0,2 = 0,8</t>
    </r>
  </si>
  <si>
    <r>
      <t xml:space="preserve">313,1 / 70201,8 *100 = 0,4 %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3 балла * 0,3 = 0,9</t>
    </r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</si>
  <si>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313,1 тыс.рублей.                                                                                            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 70201,8 тыс.рублей</t>
  </si>
  <si>
    <t>Объем просроченной кредиторской задолженности РБС и подведомственных ему муниципальных учреждений по состоянию на 1 января 2019 года</t>
  </si>
  <si>
    <t xml:space="preserve">Сумма, подлежащая взысканию по неисполненным исполнительным документам РБС за счет средств местного бюджета по состоянию на 1 января 2019 года - 0 тыс. руб.                                                                     Сумма по неисполненным исполнительным документам РБС за счет средств местного бюджета по состоянию на 1 января 2019 года - 0 тыс. руб. </t>
  </si>
  <si>
    <t>Сумма, взысканная по исполнительным документам за счет средств местного бюджета в 2018 году - 6,0 тыс. руб.                                                                                                                           Кассовое исполнение расходов РБС в 2018 году - 69986,5 тыс.рублей</t>
  </si>
  <si>
    <r>
      <t xml:space="preserve">6,0 /69986,5 *100 = 0,01 %                                                  </t>
    </r>
    <r>
      <rPr>
        <b/>
        <sz val="10"/>
        <rFont val="Arial"/>
        <family val="2"/>
      </rPr>
      <t xml:space="preserve">  4 балла * 0,5 = 2</t>
    </r>
  </si>
  <si>
    <t>5.Исполнение судебных актов = 2,5+2= 4,5 *0,1 = 0,45</t>
  </si>
  <si>
    <r>
      <t xml:space="preserve">0 / 613 *100 = 0 %                                                  </t>
    </r>
    <r>
      <rPr>
        <b/>
        <sz val="10"/>
        <rFont val="Arial"/>
        <family val="2"/>
      </rPr>
      <t xml:space="preserve">  5 баллов * 0,2 = 1</t>
    </r>
  </si>
  <si>
    <t>Количество представленных уведомлений об уточнении вида и принадлежности платежа РБС в 2018 году (изменения по СубКОСГУ, лицевому счету)   - 0</t>
  </si>
  <si>
    <t>Сумма установленных недостач и хищений денежных средстви материальных ценностей у РБС в 2018 году - 0 тыс. руб.                                                                                                             Сумма непогашенных недостач и хищений у РБС на 1 января 2019 года - 0 тыс. руб.                                                                                         Кассовое исполнение расходов РБС в 2018 году - 69986,5 тыс.рублей</t>
  </si>
  <si>
    <r>
      <t xml:space="preserve">(0+0) / 69986,5 * 100 = 0 %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</si>
  <si>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Фактическое количество сотрудников в финансово-экономических подразделениях по состоянию на 1 января 2019 года = 18                                                                                  Общее количество штатных единиц в финансово-экономических подразделениях РБС по штатному расписанию на 1 января 2019 года  = 18</t>
  </si>
  <si>
    <r>
      <t xml:space="preserve">18 / 18 *100 = 100 %                                                  </t>
    </r>
    <r>
      <rPr>
        <b/>
        <sz val="10"/>
        <rFont val="Arial"/>
        <family val="2"/>
      </rPr>
      <t xml:space="preserve">  5 балла * 0,3 = 1,5</t>
    </r>
  </si>
  <si>
    <t>4 Кадровый потенциал финансово-экономического подразделения =  2,8 + 1,5 = 4,3 * 0,1 = 0,43</t>
  </si>
  <si>
    <t xml:space="preserve">Объем кредиторской задолженности по расчетам с поставщиками и подрядчиками в отчетном финансовом году по состоянию на 1 января  года, следующего за отчетным - 1,9 руб.
Кассовое исполнение расходов РБС в отчетном финансовом году -      69986,5 тыс.рублей
</t>
  </si>
  <si>
    <r>
      <t xml:space="preserve">1,9 / 69986,5 * 100 = 0 %                                                                                                        </t>
    </r>
    <r>
      <rPr>
        <b/>
        <sz val="10"/>
        <rFont val="Arial"/>
        <family val="2"/>
      </rPr>
      <t xml:space="preserve">    5 баллов * 0,2 = 1</t>
    </r>
  </si>
  <si>
    <t>Объем бюджетных ассигнований РБС, формируемых в рамках программ = 70201,8 тыс.рублей</t>
  </si>
  <si>
    <t>Общий объем бюджетных ассигнований РБС (без учета ассигнований на исполнение публичных обязательств) - 70201,8 тыс.рублей</t>
  </si>
  <si>
    <r>
      <t xml:space="preserve">70201,8 / 70201,8 *100 = 100 %                                                          </t>
    </r>
    <r>
      <rPr>
        <b/>
        <sz val="10"/>
        <rFont val="Arial"/>
        <family val="2"/>
      </rPr>
      <t xml:space="preserve"> 5 баллов * 0,4 = 2</t>
    </r>
  </si>
  <si>
    <t>Исп.: И.Р. Михайлова</t>
  </si>
  <si>
    <t>3-19-30</t>
  </si>
  <si>
    <t>Кассовые расходы РБС за 4 квартал 2018 года=1752,8 тыс.рублей                                                                                                       Средний объем кассовых расходов РБС за 1-3 кварталы 2017 года  = 924,8 тыс.рублей</t>
  </si>
  <si>
    <r>
      <t xml:space="preserve">(1752,8 - 924,8) * 100/ 924,8 = 89,5 %                                                                                                                </t>
    </r>
    <r>
      <rPr>
        <b/>
        <sz val="10"/>
        <rFont val="Arial"/>
        <family val="2"/>
      </rPr>
      <t>1 балл * 0,4= 0,4</t>
    </r>
  </si>
  <si>
    <r>
      <t xml:space="preserve">4527,1 / 4585,3 *100 = 98,7 %                                                                              </t>
    </r>
    <r>
      <rPr>
        <b/>
        <sz val="10"/>
        <rFont val="Arial"/>
        <family val="2"/>
      </rPr>
      <t>4 балла * 0,2 = 0,8</t>
    </r>
  </si>
  <si>
    <t>Объем бюджетных ассигнований РБС, формируемых в рамках программ = 4585,3 тыс.рублей</t>
  </si>
  <si>
    <t>Общий объем бюджетных ассигнований РБС (без учета ассигнований на исполнение публичных обязательств)= 4585,3 тыс.рублей</t>
  </si>
  <si>
    <r>
      <t xml:space="preserve">4585,3 /4585,3  *100 = 100 %                                       </t>
    </r>
    <r>
      <rPr>
        <b/>
        <sz val="10"/>
        <rFont val="Arial"/>
        <family val="2"/>
      </rPr>
      <t xml:space="preserve"> 5 баллов * 0,4 = 2</t>
    </r>
  </si>
  <si>
    <t>Сумма, взысканная по исполнительным документам за счет средств местного бюджета в 2018 году - 0 руб.                                                                                                                             Кассовое исполнение расходов РБС в 2018 году -4527,1 тыс.рублей</t>
  </si>
  <si>
    <r>
      <t xml:space="preserve">0 / 4527,1 *100 = 0 %                                         </t>
    </r>
    <r>
      <rPr>
        <b/>
        <sz val="10"/>
        <rFont val="Arial"/>
        <family val="2"/>
      </rPr>
      <t xml:space="preserve">  5 баллов * 0,5 = 2,5</t>
    </r>
  </si>
  <si>
    <r>
      <t xml:space="preserve">(0+0) / 4585,3 * 100 = 0 %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</si>
  <si>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Количество сотрудников указанных подразделений, обладающих дипломами высшего профессионального образования в области финансов, бухгалтерского учета, анализа и аудита, по экономическим специальностям = 18                                                                                    Общее количество сотрудников в вышеназванных подразделениях по состоянию на 1 января 2019 года - 18</t>
  </si>
  <si>
    <r>
      <t xml:space="preserve">18 / 18 * 100 = 100 %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5 балла * 0,7 = 3,5</t>
    </r>
  </si>
  <si>
    <t>Количество отклоненных платежных документов РБС в 2018 году - 7                                                                                                              Общее количество представленных к оплате платежных документов РБС в 2018 году - 613</t>
  </si>
  <si>
    <r>
      <t xml:space="preserve">7 / 613  * 100 = 1,1 %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4 балла * 0,3 = 1,2</t>
    </r>
  </si>
  <si>
    <t>6.Учет и отчетность =          1,2 + 1 + 1 + 1,5 = 4,7 * 0,1 = 0,47</t>
  </si>
  <si>
    <t xml:space="preserve">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 - 1,5 тыс.рублей
Кассовое исполнение расходов РБС в отчетном финансовом году -   4527,1 тыс.рублей   </t>
  </si>
  <si>
    <r>
      <t xml:space="preserve">1,5 /4527,1 * 100 = 0 %                                                                             </t>
    </r>
    <r>
      <rPr>
        <b/>
        <sz val="10"/>
        <rFont val="Arial"/>
        <family val="2"/>
      </rPr>
      <t xml:space="preserve">   5 баллов * 0,2 = 1</t>
    </r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</si>
  <si>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193,9 тыс.рублей             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=4585,3 тыс.рублей</t>
  </si>
  <si>
    <r>
      <t xml:space="preserve">193,9 / 4585,3 *100 = 4,2 %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3 балла * 0,3 = 0,9</t>
    </r>
  </si>
  <si>
    <t>Кассовые расходы РБС за 4 квартал 2018 года  = 7545,4 тыс.руб.                                                                                                              Средний объем кассовых расходов РБС за 1-3 кварталы 2018 года  = 2400,9 тыс.руб.</t>
  </si>
  <si>
    <r>
      <t xml:space="preserve">(7545,4 - 2400,9)* 100/ 2400,9 = 214,3 %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0  баллов * 0,4= 0</t>
    </r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</si>
  <si>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14748,1 тыс.рублей                                         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2018 году  = 15015,9 тыс.рублей                                                                                                             </t>
  </si>
  <si>
    <r>
      <t xml:space="preserve">14748,1 / 15015,9 *100 = 98,2 %                                                                                  </t>
    </r>
    <r>
      <rPr>
        <b/>
        <sz val="10"/>
        <rFont val="Arial"/>
        <family val="2"/>
      </rPr>
      <t xml:space="preserve"> 4 балла * 0,2 = 0,8</t>
    </r>
  </si>
  <si>
    <t>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 - 13,66 тыс. руб.
Кассовое исполнение расходов РБС в отчетном финансовом году =  14748,1 тыс. руб.</t>
  </si>
  <si>
    <r>
      <t xml:space="preserve">13,66 / 14748,1 * 100 = 0,1 %                                                                                                        </t>
    </r>
    <r>
      <rPr>
        <b/>
        <sz val="10"/>
        <rFont val="Arial"/>
        <family val="2"/>
      </rPr>
      <t xml:space="preserve">    4 балла * 0,2 = 0,8</t>
    </r>
  </si>
  <si>
    <t>1. Исполнение бюджета в части расходов  = 0 + 0,8 + 0,8 +1= 2,6 * 0,2 = 0,52</t>
  </si>
  <si>
    <t>Объем бюджетных ассигнований РБС, формируемых в рамках программ = 15015,9 тыс.рублей</t>
  </si>
  <si>
    <t>Общий объем бюджетных ассигнований РБС (без учета ассигнований на исполнение публичных обязательств) = 15015,9 тыс.рублей</t>
  </si>
  <si>
    <r>
      <t xml:space="preserve">15015,9 / 15015,9 *100 = 100 %                                                          </t>
    </r>
    <r>
      <rPr>
        <b/>
        <sz val="10"/>
        <rFont val="Arial"/>
        <family val="2"/>
      </rPr>
      <t xml:space="preserve"> 5 баллов * 0,4 = 2</t>
    </r>
  </si>
  <si>
    <r>
      <t xml:space="preserve">1339,4 / 15015,9 *100 = 8,9 %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0 баллов * 0,3 = 0</t>
    </r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</si>
  <si>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1339,4 тыс.рублей                                                              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 15015,9 тыс.рублей</t>
  </si>
  <si>
    <t>Фактическое количество сотрудников в финансово-экономических подразделениях по состоянию на 1 января 2019 года = 4                                                                                                                  Общее количество штатных единиц в финансово-экономических подразделениях РБС по штатному расписанию на 1 января 2019 года  = 4</t>
  </si>
  <si>
    <t xml:space="preserve">Сумма, подлежащая взысканию по неисполненным исполнительным документам ГРБС за счет средств местного бюджета по состоянию на 1 января 2019 года - 0 тыс. руб.                                                                     Сумма по неисполненным исполнительным документам ГРБС за счет средств местного бюджета по состоянию на 1 января 2019 года - 0 тыс. руб. </t>
  </si>
  <si>
    <t>Сумма, взысканная по исполнительным документам за счет средств местного бюджета в 2018 году - 0 руб.                                                                                                                                                                                                  Кассовое исполнение расходов РБС в 2018 году - 14748,1 тыс.рублей</t>
  </si>
  <si>
    <r>
      <t xml:space="preserve">0 /14748,1 *100 = 0 %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</si>
  <si>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Сумма установленных недостач и хищений денежных средств и материальных ценностей у РБС в 2018 году - 0 тыс. руб.                                                                                                             Сумма непогашенных недостач и хищений у РБС на 1 января 2019 года - 0 тыс. руб.                                                                     Кассовое исполнение расходов РБС в 2019 году - 14748,1 тыс.рублей</t>
  </si>
  <si>
    <r>
      <t xml:space="preserve">(0+0) / 14748,1 * 100 = 0 %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</si>
  <si>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Кассовые расходы РБС за 4 квартал 2018 года  = 186995,2 тыс.руб.                                                                                                              Средний объем кассовых расходов РБС за 1-3 кварталы 2018 года  = 102039,8 тыс.руб.</t>
  </si>
  <si>
    <t xml:space="preserve">Сумма установленных недостач и хищений денежных средств и материальных ценностей у РБС в 2018 году - 47,3 руб.                                                                                                                                                  Сумма непогашенных недостач и хищений у РБС на 1 января 2018 года - 0  руб.                                                                                       Кассовое исполнение расходов РБС в 2018 году - 37634,7 тыс.руб. </t>
  </si>
  <si>
    <t xml:space="preserve">Количество муниципальных учреждений, до которых доведены муниципальные задания - 8
Количество муниципальных учреждений, в отношении которых сформированы отчеты об исполнении муниципального задания муниципальными учреждениями, в отношении которых РБС выполняет функции и полномочия учредителя - 8
</t>
  </si>
  <si>
    <t>Фактическое количество сотрудников в финансово-экономических подразделениях по состоянию на 1 января 2019 года = 27                                                                                                                                                               Общее количество штатных единиц в финансово-экономических подразделениях РБС по штатному расписанию на 1 января 2019 года  = 27</t>
  </si>
  <si>
    <t>Кассовые расходы РБС за 4 квартал 2018 года  = 5702,3 тыс.рублей                                     Средний объем кассовых расходов РБС за 1-3 кварталы 2018 года  = 10644,1 тыс.рублей</t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</si>
  <si>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37634,7 тыс. рублей      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2018 году  = 37944,2 тыс. рублей                                                                                                 </t>
  </si>
  <si>
    <r>
      <t xml:space="preserve">37634,7 / 37944,2 *100 = 99,2 %                                                                                  </t>
    </r>
    <r>
      <rPr>
        <b/>
        <sz val="10"/>
        <rFont val="Arial"/>
        <family val="2"/>
      </rPr>
      <t xml:space="preserve"> 4 балла * 0,2 = 0,8</t>
    </r>
  </si>
  <si>
    <t>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 - 0,1 тыс. руб.
Кассовое исполнение расходов РБС в отчетном финансовом году - 37634,7 тыс.руб.</t>
  </si>
  <si>
    <r>
      <t xml:space="preserve">0,1 / 37634,7 * 100 = 0 %                                                                                                        </t>
    </r>
    <r>
      <rPr>
        <b/>
        <sz val="10"/>
        <rFont val="Arial"/>
        <family val="2"/>
      </rPr>
      <t xml:space="preserve">    5 баллов * 0,2 = 1</t>
    </r>
  </si>
  <si>
    <t>Объем бюджетных ассигнований РБС, формируемых в рамках программ = 37944,2 тыс.руб.</t>
  </si>
  <si>
    <t>Общий объем бюджетных ассигнований РБС (без учета ассигнований на исполнение публичных обязательств) = 37944,2 тыс.руб.</t>
  </si>
  <si>
    <r>
      <t xml:space="preserve">37944,2 / 37944,2 *100 = 100 %                                             </t>
    </r>
    <r>
      <rPr>
        <b/>
        <sz val="10"/>
        <rFont val="Arial"/>
        <family val="2"/>
      </rPr>
      <t xml:space="preserve"> 5 баллов * 0,4 = 2</t>
    </r>
  </si>
  <si>
    <t xml:space="preserve">Сумма, подлежащая взысканию по неисполненным исполнительным документам РБС за счет средств местного бюджета по состоянию на 1 января 2019 года - 0  руб.                                                                     Сумма по неисполненным исполнительным документам РБС за счет средств местного бюджета по состоянию на 1 января 2019 года - 0  руб. </t>
  </si>
  <si>
    <t xml:space="preserve">Сумма, взысканная по исполнительным документам за счет средств местного бюджета в 2018 году - 0 тыс. руб.                                                                                                                            Кассовое исполнение расходов ГРБС в 2018 году -37634,7 тыс.руб. </t>
  </si>
  <si>
    <r>
      <t xml:space="preserve">0 / 37634,7 *100 = 0 %                                           </t>
    </r>
    <r>
      <rPr>
        <b/>
        <sz val="10"/>
        <rFont val="Arial"/>
        <family val="2"/>
      </rPr>
      <t xml:space="preserve">  5 баллов * 0,5 = 2,5</t>
    </r>
  </si>
  <si>
    <r>
      <t xml:space="preserve">да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5 баллов * 0,2 = 1</t>
    </r>
  </si>
  <si>
    <r>
      <t>(186995,2 - 102039,8)* 100/ 102039,8 = 83,3 %                                                                                                                    1</t>
    </r>
    <r>
      <rPr>
        <b/>
        <sz val="10"/>
        <rFont val="Arial"/>
        <family val="2"/>
      </rPr>
      <t xml:space="preserve">  балл * 0,4= 0,4</t>
    </r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</si>
  <si>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259018,9 тыс.руб.                                         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2018 году  = 279060,2 тыс.руб.                                                                                                        </t>
  </si>
  <si>
    <r>
      <t xml:space="preserve">259018,9 / 279060,2 *100 = 92,8 %                                                                                  </t>
    </r>
    <r>
      <rPr>
        <b/>
        <sz val="10"/>
        <rFont val="Arial"/>
        <family val="2"/>
      </rPr>
      <t>3 балла * 0,2 = 0,6</t>
    </r>
  </si>
  <si>
    <t xml:space="preserve">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 - 340,9 тыс.руб.
Кассовое исполнение расходов РБС в отчетном финансовом году - 493114,7 тыс.руб.
</t>
  </si>
  <si>
    <r>
      <t xml:space="preserve">340,9 / 493114,7 * 100 =0,1 %                                                                                                        </t>
    </r>
    <r>
      <rPr>
        <b/>
        <sz val="10"/>
        <rFont val="Arial"/>
        <family val="2"/>
      </rPr>
      <t xml:space="preserve">    4 балла * 0,2 = 0,8</t>
    </r>
  </si>
  <si>
    <t>Сумма установленных недостач и хищений денежных средств и материальных ценностей у РБС в 2018 году - 0  руб.                                                                                                             Сумма непогашенных недостач и хищений у РБС на 1 января 2019 года - 0 руб.                                                                                               Кассовое исполнение расходов РБС в 2018 году - 493114,7 тыс.руб.</t>
  </si>
  <si>
    <r>
      <t xml:space="preserve">(0+0) / 493114,7 * 100 = 0 %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</si>
  <si>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Количество представленных уведомлений об уточнении вида и принадлежности платежа РБС в 2018 году (изменения по СубКОСГУ, лицевому счету)   - 31</t>
  </si>
  <si>
    <t>Количество отклоненных платежных документов РБС в 2017 году - 31                                                                                                                                                  Общее количество представленных к оплате платежных документов РБС в 2018 году - 2814</t>
  </si>
  <si>
    <r>
      <t xml:space="preserve">31 / 2814  * 100 = 1,1 %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4 балла * 0,3 = 1,2</t>
    </r>
  </si>
  <si>
    <r>
      <t xml:space="preserve">31 / 2814 *100 = 1,1 %                                                  </t>
    </r>
    <r>
      <rPr>
        <b/>
        <sz val="10"/>
        <rFont val="Arial"/>
        <family val="2"/>
      </rPr>
      <t xml:space="preserve">  3 балла * 0,2 = 0,6</t>
    </r>
  </si>
  <si>
    <t>6.Учет и отчетность =          1,2 + 0,6 + 1 + 1,5 = 4,3 *0,1 = 0,43</t>
  </si>
  <si>
    <t>Сумма, взысканная по исполнительным документам за счет средств местного бюджета в 2018 году - 800,8 тыс.руб.                                                                                                                                         Кассовое исполнение расходов РБС в 2018 году - 493114,7 тыс.руб.</t>
  </si>
  <si>
    <t>Сумма, подлежащая взысканию по неисполненным исполнительным документам РБС за счет средств местного бюджета по состоянию на 1 января 2019 года - 0 тыс.руб.                                                                                                                                                      Сумма по неисполненным исполнительным документам РБС за счет средств местного бюджета по состоянию на 1 января 2019 года - 0 тыс. руб.</t>
  </si>
  <si>
    <t>Фактическое количество сотрудников в финансово-экономических подразделениях по состоянию на 1 января 2019 года = 4                                                                                  Общее количество штатных единиц в финансово-экономических подразделениях ГРБС по штатному расписанию на 1 января 2019 года  = 4</t>
  </si>
  <si>
    <t>Кассовые расходы РБС за 4 квартал 2018 года  =328353,3 тыс. руб.                                                              Средний объем кассовых расходов РБС за 1-3 кварталы 2018 года  = 258861,4 тыс.руб.</t>
  </si>
  <si>
    <r>
      <t xml:space="preserve">(328353,3 - 258861,4)* 100/ 258861,4 = 26,8 %                                                                                                                    </t>
    </r>
    <r>
      <rPr>
        <b/>
        <sz val="10"/>
        <rFont val="Arial"/>
        <family val="2"/>
      </rPr>
      <t>4  балла* 0,4 = 1,6</t>
    </r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</si>
  <si>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363454,3 тыс.руб.                                           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2018 году  = 375481,2 тыс. руб.                                                                                                             </t>
  </si>
  <si>
    <r>
      <t xml:space="preserve">363454,3 / 375481,2 *100 = 96,8 %                                                                                  </t>
    </r>
    <r>
      <rPr>
        <b/>
        <sz val="10"/>
        <rFont val="Arial"/>
        <family val="2"/>
      </rPr>
      <t xml:space="preserve"> 4 балла * 0,2 = 0,8</t>
    </r>
  </si>
  <si>
    <t>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 - 912,7 тыс.руб. 
Кассовое исполнение расходов РБС в отчетном финансовом году - 1104937,5 тыс.руб.</t>
  </si>
  <si>
    <r>
      <t xml:space="preserve">912,7 / 980319,9 * 100 = 0,1 %                                                                                                        </t>
    </r>
    <r>
      <rPr>
        <b/>
        <sz val="10"/>
        <rFont val="Arial"/>
        <family val="2"/>
      </rPr>
      <t xml:space="preserve">    4 балла * 0,2 = 0,8</t>
    </r>
  </si>
  <si>
    <t>Общий объем бюджетных ассигнований РБС (без учета ассигнований на исполнение публичных обязательств) = 1121878,9 тыс.руб.</t>
  </si>
  <si>
    <r>
      <t xml:space="preserve">1121878,9 / 1121878,9 *100 = 100 %                                                          </t>
    </r>
    <r>
      <rPr>
        <b/>
        <sz val="10"/>
        <rFont val="Arial"/>
        <family val="2"/>
      </rPr>
      <t xml:space="preserve"> 5 баллов * 0,4 = 2</t>
    </r>
  </si>
  <si>
    <t xml:space="preserve">Количество муниципальных учреждений, до которых доведены муниципальные задания -51
Количество муниципальных учреждений, в отношении которых сформированы отчеты об исполнении муниципального задания муниципальными учреждениями, в отношении которых РБС выполняет функции и полномочия учредителя - 51
</t>
  </si>
  <si>
    <r>
      <t xml:space="preserve">51/51 *100 = 100 %                                                                                           </t>
    </r>
    <r>
      <rPr>
        <b/>
        <sz val="10"/>
        <rFont val="Arial"/>
        <family val="2"/>
      </rPr>
      <t xml:space="preserve"> 5 баллов * 0,5 = 2,5</t>
    </r>
  </si>
  <si>
    <r>
      <t xml:space="preserve">37/39 *100 = 94,9%                                                  </t>
    </r>
    <r>
      <rPr>
        <b/>
        <sz val="10"/>
        <rFont val="Arial"/>
        <family val="2"/>
      </rPr>
      <t xml:space="preserve">  3 балла * 0,3 = 0,9</t>
    </r>
  </si>
  <si>
    <t xml:space="preserve">Сумма, подлежащая взысканию по неисполненным исполнительным документам РБС за счет средств местного бюджета по состоянию на 1 января 2019 года - 0 руб.                                                                     Сумма по неисполненным исполнительным документам РБС за счет средств местного бюджета по состоянию на 1 января 2018 года - 0 руб. </t>
  </si>
  <si>
    <t>Количество отклоненных платежных документов РБС в 2018 году -  786                                                                                                                                         Общее количество представленных к оплате платежных документов РБС в 2018 году - 40924</t>
  </si>
  <si>
    <r>
      <t xml:space="preserve">786 / 40924  * 100 = 1,9 %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4 балла * 0,3 = 1,2</t>
    </r>
  </si>
  <si>
    <t>Количество представленных уведомлений об уточнении вида и принадлежности платежа РБС в 2018 году (изменения по СубКОСГУ, лицевому счету) - 8</t>
  </si>
  <si>
    <r>
      <t xml:space="preserve">8 /40924 * 100 = 0,0 %                                                  </t>
    </r>
    <r>
      <rPr>
        <b/>
        <sz val="10"/>
        <rFont val="Arial"/>
        <family val="2"/>
      </rPr>
      <t xml:space="preserve">  5 баллов * 0,2 = 1</t>
    </r>
  </si>
  <si>
    <t>Сумма установленных недостач и хищений денежных средств и материальных ценностей у РБС в 2018 году - 0 руб.                                                                                                             Сумма непогашенных недостач и хищений у ГРБС на 1 января 2019 года - 0 тыс. руб.                                                                                 Кассовое исполнение расходов РБС в 2018 году - 1104937,5 тыс.руб.</t>
  </si>
  <si>
    <r>
      <t xml:space="preserve">100*(0+ 0) / 1104937,5 = 0 %                                                                                           </t>
    </r>
    <r>
      <rPr>
        <b/>
        <sz val="10"/>
        <rFont val="Arial"/>
        <family val="2"/>
      </rPr>
      <t>5 баллов * 0,3 = 1,5</t>
    </r>
  </si>
  <si>
    <t>Фактическое количество сотрудников в финансово-экономических подразделениях по состоянию на 1 января 2019 года = 40                                                                                     Общее количество штатных единиц в финансово-экономических подразделениях ГРБС по штатному расписанию на 1 января 2019 года  = 43</t>
  </si>
  <si>
    <t>Количество сотрудников указанных подразделений, обладающих дипломами высшего профессионального образования в области финансов, бухгалтерского учета, анализа и аудита, по экономическим специальностям = 19                                                                                  Общее количество сотрудников в вышеназванных подразделениях по состоянию на 1 января 2019 года - 40</t>
  </si>
  <si>
    <r>
      <t xml:space="preserve">19/40  * 100 = 47,5 %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2 балла * 0,7 = 1,4</t>
    </r>
  </si>
  <si>
    <t>Количество отклоненных платежных документов РБС в 2018 году - 1                                   Общее количество представленных к оплате платежных документов РБС в 2018 году - 324</t>
  </si>
  <si>
    <r>
      <t xml:space="preserve">1 / 324  * 100 = 0,3 %                                                                                                             </t>
    </r>
    <r>
      <rPr>
        <b/>
        <sz val="10"/>
        <rFont val="Arial"/>
        <family val="2"/>
      </rPr>
      <t xml:space="preserve"> 5 балла * 0,3 = 1,5</t>
    </r>
  </si>
  <si>
    <t>Количество представленныхуведомлений об уточнении вида и принадлежности платежа РБС в 2018 году (изменения по СубКОСГУ, лицевому счету)   - 0</t>
  </si>
  <si>
    <r>
      <t xml:space="preserve">0 / 324 *100 = 0 %                                                  </t>
    </r>
    <r>
      <rPr>
        <b/>
        <sz val="10"/>
        <rFont val="Arial"/>
        <family val="2"/>
      </rPr>
      <t xml:space="preserve"> 5 баллов * 0,2 =1</t>
    </r>
  </si>
  <si>
    <r>
      <t>Количество отклоненных платежных документов РБС в 2018 году - 6</t>
    </r>
    <r>
      <rPr>
        <sz val="10"/>
        <color indexed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Общее количество представленных к оплате платежных документов РБС в 2018 году - 511</t>
    </r>
  </si>
  <si>
    <r>
      <t xml:space="preserve">6 / 511 * 100 = 1,2 %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4 балла * 0,3 = 1,2</t>
    </r>
  </si>
  <si>
    <t>Количество представленных уведомлений об уточнении вида и принадлежности платежа РБС в 2018 году (изменения по СубКОСГУ, лицевому счету)   - 1</t>
  </si>
  <si>
    <r>
      <t xml:space="preserve">1 / 511 *100 = 0,2 %                                                  </t>
    </r>
    <r>
      <rPr>
        <b/>
        <sz val="10"/>
        <rFont val="Arial"/>
        <family val="2"/>
      </rPr>
      <t xml:space="preserve"> 5 баллов * 0,2 = 1</t>
    </r>
  </si>
  <si>
    <r>
      <t xml:space="preserve">116762,6 / 1121878,9 *100 = 10,4 %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0 балла * 0,3 = 0,9</t>
    </r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</si>
  <si>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116762,6 тыс.руб.                                                                                      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 1121878,9 тыс.руб.</t>
  </si>
  <si>
    <t>Количество представленных уведомлений об уточнении вида и принадлежности платежа РБС в 2018 году (изменения по СубКОСГУ, лицевому счету)   - 4</t>
  </si>
  <si>
    <t>Количество отклоненных платежных документов РБС в 2018 году - 263                                                                         Общее количество представленных к оплате платежных документов РБС в 2018 году - 7115</t>
  </si>
  <si>
    <r>
      <t xml:space="preserve">263 / 7115 * 100 = 3,7 %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3 балла * 0,3 = 0,9</t>
    </r>
  </si>
  <si>
    <r>
      <t xml:space="preserve">4 / 7115 *100 = 0,6 %                                                </t>
    </r>
    <r>
      <rPr>
        <b/>
        <sz val="10"/>
        <rFont val="Arial"/>
        <family val="2"/>
      </rPr>
      <t xml:space="preserve"> 4 балла * 0,2 = 0,8</t>
    </r>
  </si>
  <si>
    <t>Объем бюджетных ассигнований ГБС, формируемых в рамках программ = 505494,1 тыс.руб.</t>
  </si>
  <si>
    <t>Общий объем бюджетных ассигнований РБС (без учета ассигнований на исполнение публичных обязательств) = 505494,1 тыс.руб.</t>
  </si>
  <si>
    <t>Объем бюджетных ассигнований РБС, формируемых в рамках программ = 1121878,9 тыс.руб.</t>
  </si>
  <si>
    <r>
      <t xml:space="preserve">505494,1 / 505494,1 *100 = 100 %                                                          </t>
    </r>
    <r>
      <rPr>
        <b/>
        <sz val="10"/>
        <rFont val="Arial"/>
        <family val="2"/>
      </rPr>
      <t xml:space="preserve"> 5 баллов * 0,4 = 2</t>
    </r>
  </si>
  <si>
    <r>
      <t xml:space="preserve">24789,1 / 505494,1 *100 = 4,9 %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3 балла * 0,3 = 0,9</t>
    </r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</si>
  <si>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24789,1 тыс руб.                                                                                             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 505494,1 тыс.руб.</t>
  </si>
  <si>
    <t>1. Исполнение бюджета в части расходов  =  2 + 0,8 + 1 + 1 = 4,8 * 0,2 = 0,96</t>
  </si>
  <si>
    <t>ВСЕГО:  0,96 + 0,88 + 1 + 0,5 + 0,45 + 0,47 + 0,5  = 4,76</t>
  </si>
  <si>
    <t xml:space="preserve">Кассовые расходы РБС за счет средств местного бюджета (без учета субвенций, субсидий, иных межбюджетных трансфертов) в 2018 году  = 4527,1 тыс.рублей                                                                   Плановые расходы РБС за счет средств местного бюджета (без учета субвенций, субсидий, иных межбюджетных трансфертов) в 2018 году  = 4585,3 тыс.рублей                                                                                                         </t>
  </si>
  <si>
    <t>Фактическое количество сотрудников в финансово-экономических подразделениях по состоянию на 1 января 2019 года = 4                                                                                                           Общее количество штатных единиц в финансово-экономических подразделениях РБС по штатному расписанию на 1 января 2019 года  = 4</t>
  </si>
  <si>
    <t>Количество сотрудников указанных подразделений, обладающих дипломами высшего профессионального образования в области финансов, бухгалтерского учета, анализа и аудита, по экономическим специальностям = 3                                                                                    Общее количество сотрудников в вышеназванных подразделениях по состоянию на 1 января 2019 года - 4</t>
  </si>
  <si>
    <r>
      <t xml:space="preserve">3/4 * 100 = 75 %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4 балла * 0,7 = 2,8</t>
    </r>
  </si>
  <si>
    <t>Сумма установленных недостач и хищений денежных средстви материальных ценностей у ГРБС в 2018 году - 0 руб.                                                                                                              Сумма непогашенных недостач и хищений у РБС на 1 января 2019 года - 0 руб.                                                                                  Кассовое исполнение расходов РБС в 2018 году - 4585,3 тыс. руб.</t>
  </si>
  <si>
    <t>6.Учет и отчетность =         1,5 + 1 + 1+ 1,5= 5 * 0,1 = 0,5</t>
  </si>
  <si>
    <t>2. Среднесрочное финансовое планирование   =  2 + 0,9 + 1,5 = 4,4 *0,2 = 0,88</t>
  </si>
  <si>
    <t>ВСЕГО:  0,64 + 0,88 + 1 + 0,43 + 0,5+ 0,5 + 0,5  = 4,45</t>
  </si>
  <si>
    <r>
      <t xml:space="preserve">3 / 4 * 100 = 75 %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4 балла * 0,7 = 2,8</t>
    </r>
  </si>
  <si>
    <t>Количество сотрудников указанных подразделений, обладающих дипломами высшего профессионального образования в области финансов, бухгалтерского учета, анализа и аудита, по экономическим специальностям = 3                                                                                  Общее количество сотрудников в вышеназванных подразделениях по состоянию на 1 января 2019 года - 4</t>
  </si>
  <si>
    <t>6.Учет и отчетность =        1,2 + 1 + 1+ 1,5=  4,7 *0,1 = 0,47</t>
  </si>
  <si>
    <t>ВСЕГО:  0,52 + 0,7+1+0,43+0,5+0,47+0,5  = 4,12</t>
  </si>
  <si>
    <r>
      <t xml:space="preserve">(5702,3-10644,1)* 100 / 10644,1 = -46,4%                                                                                                             </t>
    </r>
    <r>
      <rPr>
        <b/>
        <sz val="10"/>
        <rFont val="Arial"/>
        <family val="2"/>
      </rPr>
      <t>5  баллов * 0,4 = 2,0</t>
    </r>
  </si>
  <si>
    <t>1. Исполнение бюджета в части расходов  = 2,0 + 0,8 + 1 +1 = 4,8 * 0,2 = 0,96</t>
  </si>
  <si>
    <t>Сумма положительных изменений сводной бюджетной росписи в случае увеличения бюджетных ассигнований за счет экономии по использованию бюджетных средств в 2018 году = 873,9 тыс.руб.                                                                                                                                           Объем бюджетных ассигнований РБС согласно сводной бюджетной росписи с учетом внесенных изменений по состоянию на конец отчетного периода = 37944,2 тыс.руб.</t>
  </si>
  <si>
    <r>
      <t xml:space="preserve">873,9 / 37944,2 *100 = 2,3 %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3 балла* 0,3 = 0,9</t>
    </r>
  </si>
  <si>
    <r>
      <t xml:space="preserve">24/27 * 100 = 88,9 %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4 балла * 0,7 = 2,8</t>
    </r>
  </si>
  <si>
    <t>Количество сотрудников указанных подразделений, обладающих дипломами высшего профессионального образования в области финансов, бухгалтерского учета, анализа и аудита, по экономическим специальностям = 24                                                                                                                      Общее количество сотрудников в вышеназванных подразделениях по состоянию на 1 января 2019 года - 27</t>
  </si>
  <si>
    <r>
      <t xml:space="preserve">27/27 *100 = 100 %                                             </t>
    </r>
    <r>
      <rPr>
        <b/>
        <sz val="10"/>
        <rFont val="Arial"/>
        <family val="2"/>
      </rPr>
      <t xml:space="preserve">  5 баллов * 0,3 = 1,5</t>
    </r>
  </si>
  <si>
    <t>6.Учет и отчетность =          0,9 + 0,8 + 1 + 1,5 = 4,2 *0,1 = 0,42</t>
  </si>
  <si>
    <r>
      <t xml:space="preserve">47,3 / 37634,7  * 100 = 0,1 %                                                                                           </t>
    </r>
    <r>
      <rPr>
        <b/>
        <sz val="10"/>
        <rFont val="Arial"/>
        <family val="2"/>
      </rPr>
      <t>3 балла * 0,3 = 0,9</t>
    </r>
  </si>
  <si>
    <r>
      <t xml:space="preserve">3300,9 тыс. руб.                                                  </t>
    </r>
    <r>
      <rPr>
        <b/>
        <sz val="10"/>
        <rFont val="Arial"/>
        <family val="2"/>
      </rPr>
      <t xml:space="preserve">                       0 баллов * 0,5 = 0</t>
    </r>
  </si>
  <si>
    <t>7.Контроль и аудит = 1+  0 + 0,9 = 1,9 *0,1 = 0,19</t>
  </si>
  <si>
    <t>4 Кадровый потенциал финансово-экономического подразделения = 2,8+1,5 = 4,3 * 0,1 = 0,43</t>
  </si>
  <si>
    <t>ВСЕГО:  0,96 + 0,88 + 1 + 0,43+ 0,5 + 0,42 + 0,19  = 4,38</t>
  </si>
  <si>
    <r>
      <t xml:space="preserve">нет                                                                                   </t>
    </r>
    <r>
      <rPr>
        <b/>
        <sz val="10"/>
        <rFont val="Arial"/>
        <family val="2"/>
      </rPr>
      <t xml:space="preserve">  5 баллов * 0,5 = 2,5</t>
    </r>
  </si>
  <si>
    <t>6.Учет и отчетность =          1,2 + 1+ 1 + 1,5 = 4,7 * 0,1 = 0,47</t>
  </si>
  <si>
    <r>
      <t xml:space="preserve">0 / 1104937,5 *100 = 0 %                                                                  </t>
    </r>
    <r>
      <rPr>
        <b/>
        <sz val="10"/>
        <rFont val="Arial"/>
        <family val="2"/>
      </rPr>
      <t xml:space="preserve"> 5 балла * 0,5 = 2,5</t>
    </r>
  </si>
  <si>
    <t>5.Исполнение судебных актов = 2,5 + 2,0 = 5 *0,1 = 0,5</t>
  </si>
  <si>
    <t>Сумма, взысканная по исполнительным документам за счет средств местного бюджета в 2018 году - 0 тыс.руб. руб.                                                                                                 Кассовое исполнение расходов РБС в 2018 году -  1104937,5 тыс.руб.</t>
  </si>
  <si>
    <t>4 Кадровый потенциал финансово-экономического подразделения =  1,4 + 0,9= 2,3 * 0,1 = 0,23</t>
  </si>
  <si>
    <t>ВСЕГО:  0,84 + 0,88 + 1 + 0,23 + 0,5 + 0,47 + 0,5  = 4,42</t>
  </si>
  <si>
    <t>1. Исполнение бюджета в части расходов  =  0,4 + 0,6 + 0,8 + 1 = 2,8 * 0,2 = 0,56</t>
  </si>
  <si>
    <r>
      <t xml:space="preserve">800,8 / 493114,7 *100 = 0,2 %                                                             </t>
    </r>
    <r>
      <rPr>
        <b/>
        <sz val="10"/>
        <rFont val="Arial"/>
        <family val="2"/>
      </rPr>
      <t xml:space="preserve">  1 балл * 0,5 = 0,5</t>
    </r>
  </si>
  <si>
    <t>Итоговая оценка качества финансового менеджмента распорядителей средств бюджета муниципального района Мелеузовский район Республики Башкортостан за 2018 год</t>
  </si>
  <si>
    <t>ВСЕГО:  0,56 + 0,88 + 1 + 0,43 + 0,3 + 0,43 + 0,5  = 4,1</t>
  </si>
  <si>
    <t xml:space="preserve">Финансовое управление администрации муниципального района Мелеузовский район РБ;                                                                                              Совет муниципального района Мелеузовский район РБ;                                                МКУ Управление образования муниципального района Мелеузовский район РБ;                                                                                                                           МКУ Централизованная бухгалтерия муниципального района Мелеузовский район РБ;                                                                                        Управление сельского хозяйства администрации муниципального района Мелеузовский район РБ;                                                                                        Администрация муниципального района Мелеузовский район РБ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</si>
</sst>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justify" vertical="top"/>
    </xf>
    <xf numFmtId="0" fontId="0" fillId="33" borderId="13" xfId="0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justify" vertical="top" wrapText="1"/>
    </xf>
    <xf numFmtId="0" fontId="0" fillId="0" borderId="19" xfId="0" applyFill="1" applyBorder="1" applyAlignment="1">
      <alignment horizontal="justify" vertical="top" wrapText="1"/>
    </xf>
    <xf numFmtId="0" fontId="0" fillId="0" borderId="16" xfId="0" applyFill="1" applyBorder="1" applyAlignment="1">
      <alignment horizontal="left" vertical="top" wrapText="1"/>
    </xf>
    <xf numFmtId="2" fontId="0" fillId="33" borderId="16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49" fontId="0" fillId="33" borderId="2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horizontal="left" vertical="top" wrapText="1"/>
    </xf>
    <xf numFmtId="49" fontId="0" fillId="33" borderId="23" xfId="0" applyNumberFormat="1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justify" vertical="top" wrapText="1"/>
    </xf>
    <xf numFmtId="0" fontId="0" fillId="33" borderId="19" xfId="0" applyFont="1" applyFill="1" applyBorder="1" applyAlignment="1">
      <alignment horizontal="justify" vertical="top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="78" zoomScaleSheetLayoutView="78" workbookViewId="0" topLeftCell="A1">
      <selection activeCell="R11" sqref="R11"/>
    </sheetView>
  </sheetViews>
  <sheetFormatPr defaultColWidth="9.140625" defaultRowHeight="12.75"/>
  <cols>
    <col min="1" max="1" width="27.57421875" style="4" customWidth="1"/>
    <col min="2" max="2" width="7.00390625" style="4" customWidth="1"/>
    <col min="3" max="3" width="6.00390625" style="4" customWidth="1"/>
    <col min="4" max="4" width="5.8515625" style="4" customWidth="1"/>
    <col min="5" max="5" width="6.8515625" style="4" customWidth="1"/>
    <col min="6" max="6" width="7.7109375" style="4" customWidth="1"/>
    <col min="7" max="7" width="8.421875" style="4" customWidth="1"/>
    <col min="8" max="8" width="7.00390625" style="4" customWidth="1"/>
    <col min="9" max="9" width="7.7109375" style="4" customWidth="1"/>
    <col min="10" max="10" width="6.57421875" style="4" customWidth="1"/>
    <col min="11" max="11" width="6.00390625" style="4" customWidth="1"/>
    <col min="12" max="12" width="7.140625" style="4" customWidth="1"/>
    <col min="13" max="13" width="6.140625" style="4" customWidth="1"/>
    <col min="14" max="14" width="7.28125" style="4" customWidth="1"/>
    <col min="15" max="15" width="6.8515625" style="4" customWidth="1"/>
    <col min="16" max="16" width="9.8515625" style="4" customWidth="1"/>
    <col min="17" max="17" width="12.140625" style="4" customWidth="1"/>
    <col min="18" max="16384" width="9.140625" style="4" customWidth="1"/>
  </cols>
  <sheetData>
    <row r="1" spans="14:16" ht="12.75" customHeight="1">
      <c r="N1" s="68" t="s">
        <v>14</v>
      </c>
      <c r="O1" s="68"/>
      <c r="P1" s="68"/>
    </row>
    <row r="2" spans="14:16" ht="12.75" customHeight="1">
      <c r="N2" s="46"/>
      <c r="O2" s="46"/>
      <c r="P2" s="46"/>
    </row>
    <row r="3" spans="1:17" ht="27.75" customHeight="1">
      <c r="A3" s="74" t="s">
        <v>124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3"/>
      <c r="Q3" s="69" t="s">
        <v>57</v>
      </c>
    </row>
    <row r="4" spans="1:17" ht="27.75" customHeight="1">
      <c r="A4" s="69" t="s">
        <v>59</v>
      </c>
      <c r="B4" s="72" t="s">
        <v>114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3"/>
      <c r="Q4" s="70"/>
    </row>
    <row r="5" spans="1:17" ht="12.75">
      <c r="A5" s="70"/>
      <c r="B5" s="72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3"/>
      <c r="Q5" s="70"/>
    </row>
    <row r="6" spans="1:17" ht="119.25" customHeight="1">
      <c r="A6" s="70"/>
      <c r="B6" s="72" t="s">
        <v>10</v>
      </c>
      <c r="C6" s="73"/>
      <c r="D6" s="72" t="s">
        <v>2</v>
      </c>
      <c r="E6" s="73"/>
      <c r="F6" s="76" t="s">
        <v>11</v>
      </c>
      <c r="G6" s="73"/>
      <c r="H6" s="72" t="s">
        <v>7</v>
      </c>
      <c r="I6" s="73"/>
      <c r="J6" s="72" t="s">
        <v>3</v>
      </c>
      <c r="K6" s="73"/>
      <c r="L6" s="72" t="s">
        <v>4</v>
      </c>
      <c r="M6" s="73"/>
      <c r="N6" s="72" t="s">
        <v>5</v>
      </c>
      <c r="O6" s="73"/>
      <c r="P6" s="47" t="s">
        <v>58</v>
      </c>
      <c r="Q6" s="70"/>
    </row>
    <row r="7" spans="1:17" ht="67.5" customHeight="1">
      <c r="A7" s="70"/>
      <c r="B7" s="72" t="s">
        <v>1</v>
      </c>
      <c r="C7" s="73"/>
      <c r="D7" s="72" t="s">
        <v>1</v>
      </c>
      <c r="E7" s="73"/>
      <c r="F7" s="72" t="s">
        <v>1</v>
      </c>
      <c r="G7" s="73"/>
      <c r="H7" s="72" t="s">
        <v>1</v>
      </c>
      <c r="I7" s="73"/>
      <c r="J7" s="72" t="s">
        <v>1</v>
      </c>
      <c r="K7" s="73"/>
      <c r="L7" s="72" t="s">
        <v>1</v>
      </c>
      <c r="M7" s="73"/>
      <c r="N7" s="72" t="s">
        <v>1</v>
      </c>
      <c r="O7" s="73"/>
      <c r="P7" s="48" t="s">
        <v>6</v>
      </c>
      <c r="Q7" s="71"/>
    </row>
    <row r="8" spans="1:17" ht="42" customHeight="1">
      <c r="A8" s="1" t="s">
        <v>8</v>
      </c>
      <c r="B8" s="2">
        <v>3.2</v>
      </c>
      <c r="C8" s="6">
        <f aca="true" t="shared" si="0" ref="C8:C14">B8*0.2</f>
        <v>0.6400000000000001</v>
      </c>
      <c r="D8" s="2">
        <v>4.4</v>
      </c>
      <c r="E8" s="2">
        <f aca="true" t="shared" si="1" ref="E8:E14">D8*0.2</f>
        <v>0.8800000000000001</v>
      </c>
      <c r="F8" s="2">
        <v>5</v>
      </c>
      <c r="G8" s="2">
        <f aca="true" t="shared" si="2" ref="G8:G14">F8*0.2</f>
        <v>1</v>
      </c>
      <c r="H8" s="2">
        <v>4.3</v>
      </c>
      <c r="I8" s="2">
        <f aca="true" t="shared" si="3" ref="I8:I14">H8*0.1</f>
        <v>0.43</v>
      </c>
      <c r="J8" s="2">
        <v>5</v>
      </c>
      <c r="K8" s="2">
        <f aca="true" t="shared" si="4" ref="K8:K14">J8*0.1</f>
        <v>0.5</v>
      </c>
      <c r="L8" s="2">
        <v>5</v>
      </c>
      <c r="M8" s="2">
        <f aca="true" t="shared" si="5" ref="M8:M14">L8*0.1</f>
        <v>0.5</v>
      </c>
      <c r="N8" s="2">
        <v>5</v>
      </c>
      <c r="O8" s="2">
        <f aca="true" t="shared" si="6" ref="O8:O14">N8*0.1</f>
        <v>0.5</v>
      </c>
      <c r="P8" s="2">
        <f aca="true" t="shared" si="7" ref="P8:P14">O8+M8+K8+I8+G8+E8+C8</f>
        <v>4.449999999999999</v>
      </c>
      <c r="Q8" s="22">
        <v>2</v>
      </c>
    </row>
    <row r="9" spans="1:17" ht="53.25" customHeight="1">
      <c r="A9" s="1" t="s">
        <v>104</v>
      </c>
      <c r="B9" s="2">
        <v>2.8</v>
      </c>
      <c r="C9" s="6">
        <f t="shared" si="0"/>
        <v>0.5599999999999999</v>
      </c>
      <c r="D9" s="2">
        <v>4.4</v>
      </c>
      <c r="E9" s="6">
        <f t="shared" si="1"/>
        <v>0.8800000000000001</v>
      </c>
      <c r="F9" s="2">
        <v>5</v>
      </c>
      <c r="G9" s="2">
        <f t="shared" si="2"/>
        <v>1</v>
      </c>
      <c r="H9" s="2">
        <v>4.3</v>
      </c>
      <c r="I9" s="2">
        <f t="shared" si="3"/>
        <v>0.43</v>
      </c>
      <c r="J9" s="2">
        <v>3</v>
      </c>
      <c r="K9" s="2">
        <f t="shared" si="4"/>
        <v>0.30000000000000004</v>
      </c>
      <c r="L9" s="2">
        <v>4.3</v>
      </c>
      <c r="M9" s="2">
        <f t="shared" si="5"/>
        <v>0.43</v>
      </c>
      <c r="N9" s="2">
        <v>5</v>
      </c>
      <c r="O9" s="2">
        <v>0.5</v>
      </c>
      <c r="P9" s="2">
        <f t="shared" si="7"/>
        <v>4.1</v>
      </c>
      <c r="Q9" s="2">
        <v>6</v>
      </c>
    </row>
    <row r="10" spans="1:17" ht="41.25" customHeight="1">
      <c r="A10" s="23" t="s">
        <v>12</v>
      </c>
      <c r="B10" s="2">
        <v>2.6</v>
      </c>
      <c r="C10" s="6">
        <f t="shared" si="0"/>
        <v>0.52</v>
      </c>
      <c r="D10" s="2">
        <v>3.5</v>
      </c>
      <c r="E10" s="2">
        <f t="shared" si="1"/>
        <v>0.7000000000000001</v>
      </c>
      <c r="F10" s="2">
        <v>5</v>
      </c>
      <c r="G10" s="2">
        <f t="shared" si="2"/>
        <v>1</v>
      </c>
      <c r="H10" s="2">
        <v>4.3</v>
      </c>
      <c r="I10" s="2">
        <f t="shared" si="3"/>
        <v>0.43</v>
      </c>
      <c r="J10" s="2">
        <v>5</v>
      </c>
      <c r="K10" s="2">
        <f t="shared" si="4"/>
        <v>0.5</v>
      </c>
      <c r="L10" s="2">
        <v>4.7</v>
      </c>
      <c r="M10" s="2">
        <f t="shared" si="5"/>
        <v>0.47000000000000003</v>
      </c>
      <c r="N10" s="2">
        <v>5</v>
      </c>
      <c r="O10" s="2">
        <f t="shared" si="6"/>
        <v>0.5</v>
      </c>
      <c r="P10" s="2">
        <f t="shared" si="7"/>
        <v>4.12</v>
      </c>
      <c r="Q10" s="2">
        <v>5</v>
      </c>
    </row>
    <row r="11" spans="1:17" ht="54" customHeight="1">
      <c r="A11" s="8" t="s">
        <v>86</v>
      </c>
      <c r="B11" s="2">
        <v>4.8</v>
      </c>
      <c r="C11" s="6">
        <f>B11*0.2</f>
        <v>0.96</v>
      </c>
      <c r="D11" s="2">
        <v>4.4</v>
      </c>
      <c r="E11" s="2">
        <f>D11*0.2</f>
        <v>0.8800000000000001</v>
      </c>
      <c r="F11" s="2">
        <v>5</v>
      </c>
      <c r="G11" s="2">
        <f>F11*0.2</f>
        <v>1</v>
      </c>
      <c r="H11" s="2">
        <v>5</v>
      </c>
      <c r="I11" s="2">
        <f>H11*0.1</f>
        <v>0.5</v>
      </c>
      <c r="J11" s="2">
        <v>4.5</v>
      </c>
      <c r="K11" s="2">
        <f>J11*0.1</f>
        <v>0.45</v>
      </c>
      <c r="L11" s="2">
        <v>4.7</v>
      </c>
      <c r="M11" s="2">
        <f>L11*0.1</f>
        <v>0.47000000000000003</v>
      </c>
      <c r="N11" s="2">
        <v>5</v>
      </c>
      <c r="O11" s="2">
        <f>N11*0.1</f>
        <v>0.5</v>
      </c>
      <c r="P11" s="6">
        <f>O11+M11+K11+I11+G11+E11+C11</f>
        <v>4.76</v>
      </c>
      <c r="Q11" s="2">
        <v>1</v>
      </c>
    </row>
    <row r="12" spans="1:17" ht="38.25">
      <c r="A12" s="8" t="s">
        <v>123</v>
      </c>
      <c r="B12" s="2">
        <v>4.2</v>
      </c>
      <c r="C12" s="6">
        <f>B12*0.2</f>
        <v>0.8400000000000001</v>
      </c>
      <c r="D12" s="2">
        <v>4.4</v>
      </c>
      <c r="E12" s="2">
        <f>D12*0.2</f>
        <v>0.8800000000000001</v>
      </c>
      <c r="F12" s="2">
        <v>5</v>
      </c>
      <c r="G12" s="2">
        <f>F12*0.2</f>
        <v>1</v>
      </c>
      <c r="H12" s="2">
        <v>2.3</v>
      </c>
      <c r="I12" s="2">
        <f>H12*0.1</f>
        <v>0.22999999999999998</v>
      </c>
      <c r="J12" s="2">
        <v>5</v>
      </c>
      <c r="K12" s="2">
        <f>J12*0.1</f>
        <v>0.5</v>
      </c>
      <c r="L12" s="2">
        <v>4.7</v>
      </c>
      <c r="M12" s="2">
        <f>L12*0.1</f>
        <v>0.47000000000000003</v>
      </c>
      <c r="N12" s="2">
        <v>5</v>
      </c>
      <c r="O12" s="2">
        <f>N12*0.1</f>
        <v>0.5</v>
      </c>
      <c r="P12" s="6">
        <f>O12+M12+K12+I12+G12+E12+C12</f>
        <v>4.42</v>
      </c>
      <c r="Q12" s="2">
        <v>3</v>
      </c>
    </row>
    <row r="13" spans="1:17" ht="54" customHeight="1">
      <c r="A13" s="8" t="s">
        <v>72</v>
      </c>
      <c r="B13" s="2">
        <v>4.8</v>
      </c>
      <c r="C13" s="6">
        <f>B13*0.2</f>
        <v>0.96</v>
      </c>
      <c r="D13" s="2">
        <v>4.4</v>
      </c>
      <c r="E13" s="2">
        <f>D13*0.2</f>
        <v>0.8800000000000001</v>
      </c>
      <c r="F13" s="2">
        <v>5</v>
      </c>
      <c r="G13" s="2">
        <f>F13*0.2</f>
        <v>1</v>
      </c>
      <c r="H13" s="2">
        <v>4.3</v>
      </c>
      <c r="I13" s="2">
        <f>H13*0.1</f>
        <v>0.43</v>
      </c>
      <c r="J13" s="2">
        <v>5</v>
      </c>
      <c r="K13" s="2">
        <f>J13*0.1</f>
        <v>0.5</v>
      </c>
      <c r="L13" s="2">
        <v>4.2</v>
      </c>
      <c r="M13" s="2">
        <f>L13*0.1</f>
        <v>0.42000000000000004</v>
      </c>
      <c r="N13" s="2">
        <v>1.9</v>
      </c>
      <c r="O13" s="2">
        <f>N13*0.1</f>
        <v>0.19</v>
      </c>
      <c r="P13" s="2">
        <f>O13+M13+K13+I13+G13+E13+C13</f>
        <v>4.38</v>
      </c>
      <c r="Q13" s="2">
        <v>4</v>
      </c>
    </row>
    <row r="14" spans="1:17" ht="38.25" customHeight="1">
      <c r="A14" s="1" t="s">
        <v>9</v>
      </c>
      <c r="B14" s="6">
        <f>(B13+B12+B10+B9+B8+B11)/6</f>
        <v>3.733333333333333</v>
      </c>
      <c r="C14" s="6">
        <f t="shared" si="0"/>
        <v>0.7466666666666666</v>
      </c>
      <c r="D14" s="6">
        <f>(D13+D12+D10+D9+D8+D11)/6</f>
        <v>4.25</v>
      </c>
      <c r="E14" s="6">
        <f t="shared" si="1"/>
        <v>0.8500000000000001</v>
      </c>
      <c r="F14" s="6">
        <f>(F13+F12+F10+F9+F8+F11)/6</f>
        <v>5</v>
      </c>
      <c r="G14" s="6">
        <f t="shared" si="2"/>
        <v>1</v>
      </c>
      <c r="H14" s="6">
        <f>(H13+H12+H10+H9+H8+H11)/6</f>
        <v>4.083333333333333</v>
      </c>
      <c r="I14" s="6">
        <f t="shared" si="3"/>
        <v>0.4083333333333333</v>
      </c>
      <c r="J14" s="6">
        <f>(J13+J12+J10+J9+J8+J11)/6</f>
        <v>4.583333333333333</v>
      </c>
      <c r="K14" s="6">
        <f t="shared" si="4"/>
        <v>0.4583333333333333</v>
      </c>
      <c r="L14" s="6">
        <f>(L13+L12+L10+L9+L8+L11)/6</f>
        <v>4.6000000000000005</v>
      </c>
      <c r="M14" s="6">
        <f t="shared" si="5"/>
        <v>0.4600000000000001</v>
      </c>
      <c r="N14" s="6">
        <f>(N13+N12+N10+N9+N8+N11)/6</f>
        <v>4.483333333333333</v>
      </c>
      <c r="O14" s="6">
        <f t="shared" si="6"/>
        <v>0.44833333333333336</v>
      </c>
      <c r="P14" s="6">
        <f t="shared" si="7"/>
        <v>4.371666666666666</v>
      </c>
      <c r="Q14" s="2"/>
    </row>
    <row r="16" ht="12.75">
      <c r="P16" s="7"/>
    </row>
  </sheetData>
  <sheetProtection/>
  <mergeCells count="20">
    <mergeCell ref="L7:M7"/>
    <mergeCell ref="N7:O7"/>
    <mergeCell ref="D7:E7"/>
    <mergeCell ref="H6:I6"/>
    <mergeCell ref="H7:I7"/>
    <mergeCell ref="J6:K6"/>
    <mergeCell ref="J7:K7"/>
    <mergeCell ref="L6:M6"/>
    <mergeCell ref="F7:G7"/>
    <mergeCell ref="F6:G6"/>
    <mergeCell ref="N1:P1"/>
    <mergeCell ref="Q3:Q7"/>
    <mergeCell ref="B6:C6"/>
    <mergeCell ref="B7:C7"/>
    <mergeCell ref="D6:E6"/>
    <mergeCell ref="A3:P3"/>
    <mergeCell ref="A4:A7"/>
    <mergeCell ref="B4:P4"/>
    <mergeCell ref="B5:P5"/>
    <mergeCell ref="N6:O6"/>
  </mergeCells>
  <printOptions/>
  <pageMargins left="0.5905511811023623" right="0.1968503937007874" top="0.5905511811023623" bottom="0.1968503937007874" header="0.5118110236220472" footer="0.5118110236220472"/>
  <pageSetup fitToHeight="10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75" zoomScalePageLayoutView="0" workbookViewId="0" topLeftCell="A1">
      <selection activeCell="D4" sqref="D4:H4"/>
    </sheetView>
  </sheetViews>
  <sheetFormatPr defaultColWidth="9.140625" defaultRowHeight="12.75"/>
  <cols>
    <col min="1" max="1" width="3.421875" style="4" customWidth="1"/>
    <col min="2" max="2" width="30.421875" style="4" customWidth="1"/>
    <col min="3" max="3" width="14.140625" style="4" customWidth="1"/>
    <col min="4" max="4" width="9.140625" style="4" customWidth="1"/>
    <col min="5" max="5" width="17.28125" style="4" customWidth="1"/>
    <col min="6" max="6" width="12.140625" style="4" customWidth="1"/>
    <col min="7" max="7" width="13.140625" style="4" customWidth="1"/>
    <col min="8" max="8" width="12.8515625" style="4" customWidth="1"/>
    <col min="9" max="12" width="9.140625" style="4" customWidth="1"/>
    <col min="13" max="13" width="17.140625" style="4" customWidth="1"/>
    <col min="14" max="16384" width="9.140625" style="4" customWidth="1"/>
  </cols>
  <sheetData>
    <row r="1" spans="1:15" ht="28.5" customHeight="1">
      <c r="A1" s="92" t="s">
        <v>303</v>
      </c>
      <c r="B1" s="93"/>
      <c r="C1" s="93"/>
      <c r="D1" s="93"/>
      <c r="E1" s="93"/>
      <c r="F1" s="93"/>
      <c r="G1" s="93"/>
      <c r="H1" s="9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4" customHeight="1">
      <c r="A3" s="72" t="s">
        <v>105</v>
      </c>
      <c r="B3" s="73"/>
      <c r="C3" s="1" t="s">
        <v>106</v>
      </c>
      <c r="D3" s="74" t="s">
        <v>61</v>
      </c>
      <c r="E3" s="75"/>
      <c r="F3" s="75"/>
      <c r="G3" s="75"/>
      <c r="H3" s="73"/>
      <c r="I3" s="3"/>
      <c r="J3" s="3"/>
      <c r="K3" s="3"/>
      <c r="L3" s="3"/>
      <c r="M3" s="3"/>
      <c r="N3" s="3"/>
      <c r="O3" s="3"/>
    </row>
    <row r="4" spans="1:8" s="3" customFormat="1" ht="132.75" customHeight="1">
      <c r="A4" s="96" t="s">
        <v>13</v>
      </c>
      <c r="B4" s="85"/>
      <c r="C4" s="1" t="s">
        <v>107</v>
      </c>
      <c r="D4" s="80" t="s">
        <v>305</v>
      </c>
      <c r="E4" s="84"/>
      <c r="F4" s="84"/>
      <c r="G4" s="84"/>
      <c r="H4" s="85"/>
    </row>
    <row r="5" spans="1:8" s="3" customFormat="1" ht="53.25" customHeight="1">
      <c r="A5" s="96" t="s">
        <v>111</v>
      </c>
      <c r="B5" s="85"/>
      <c r="C5" s="1" t="s">
        <v>108</v>
      </c>
      <c r="D5" s="80" t="s">
        <v>15</v>
      </c>
      <c r="E5" s="84"/>
      <c r="F5" s="84"/>
      <c r="G5" s="84"/>
      <c r="H5" s="85"/>
    </row>
    <row r="6" spans="1:8" s="3" customFormat="1" ht="42.75" customHeight="1">
      <c r="A6" s="94" t="s">
        <v>30</v>
      </c>
      <c r="B6" s="95"/>
      <c r="C6" s="1" t="s">
        <v>109</v>
      </c>
      <c r="D6" s="80" t="s">
        <v>15</v>
      </c>
      <c r="E6" s="84"/>
      <c r="F6" s="84"/>
      <c r="G6" s="84"/>
      <c r="H6" s="85"/>
    </row>
    <row r="7" spans="1:8" s="3" customFormat="1" ht="44.25" customHeight="1">
      <c r="A7" s="94" t="s">
        <v>31</v>
      </c>
      <c r="B7" s="95"/>
      <c r="C7" s="1" t="s">
        <v>110</v>
      </c>
      <c r="D7" s="96" t="s">
        <v>15</v>
      </c>
      <c r="E7" s="84"/>
      <c r="F7" s="84"/>
      <c r="G7" s="84"/>
      <c r="H7" s="85"/>
    </row>
    <row r="8" spans="1:8" s="3" customFormat="1" ht="53.25" customHeight="1">
      <c r="A8" s="83" t="s">
        <v>112</v>
      </c>
      <c r="B8" s="86" t="s">
        <v>59</v>
      </c>
      <c r="C8" s="87"/>
      <c r="D8" s="87"/>
      <c r="E8" s="88"/>
      <c r="F8" s="69" t="s">
        <v>60</v>
      </c>
      <c r="G8" s="83" t="s">
        <v>113</v>
      </c>
      <c r="H8" s="83" t="s">
        <v>106</v>
      </c>
    </row>
    <row r="9" spans="1:8" s="3" customFormat="1" ht="15" customHeight="1">
      <c r="A9" s="71"/>
      <c r="B9" s="89"/>
      <c r="C9" s="90"/>
      <c r="D9" s="90"/>
      <c r="E9" s="91"/>
      <c r="F9" s="71"/>
      <c r="G9" s="71"/>
      <c r="H9" s="71"/>
    </row>
    <row r="10" spans="1:8" s="3" customFormat="1" ht="30" customHeight="1">
      <c r="A10" s="20">
        <v>1</v>
      </c>
      <c r="B10" s="77" t="s">
        <v>86</v>
      </c>
      <c r="C10" s="78"/>
      <c r="D10" s="78"/>
      <c r="E10" s="79"/>
      <c r="F10" s="20">
        <v>1</v>
      </c>
      <c r="G10" s="20">
        <v>4.76</v>
      </c>
      <c r="H10" s="15" t="s">
        <v>107</v>
      </c>
    </row>
    <row r="11" spans="1:8" s="3" customFormat="1" ht="30" customHeight="1">
      <c r="A11" s="20">
        <v>2</v>
      </c>
      <c r="B11" s="80" t="s">
        <v>8</v>
      </c>
      <c r="C11" s="81"/>
      <c r="D11" s="81"/>
      <c r="E11" s="82"/>
      <c r="F11" s="20">
        <v>2</v>
      </c>
      <c r="G11" s="2">
        <v>4.45</v>
      </c>
      <c r="H11" s="15" t="s">
        <v>107</v>
      </c>
    </row>
    <row r="12" spans="1:8" s="3" customFormat="1" ht="15" customHeight="1">
      <c r="A12" s="20">
        <v>3</v>
      </c>
      <c r="B12" s="80" t="s">
        <v>122</v>
      </c>
      <c r="C12" s="81"/>
      <c r="D12" s="81"/>
      <c r="E12" s="82"/>
      <c r="F12" s="20">
        <v>3</v>
      </c>
      <c r="G12" s="21">
        <v>4.42</v>
      </c>
      <c r="H12" s="15" t="s">
        <v>107</v>
      </c>
    </row>
    <row r="13" spans="1:8" s="3" customFormat="1" ht="27" customHeight="1">
      <c r="A13" s="20">
        <v>4</v>
      </c>
      <c r="B13" s="80" t="s">
        <v>72</v>
      </c>
      <c r="C13" s="81"/>
      <c r="D13" s="81"/>
      <c r="E13" s="82"/>
      <c r="F13" s="20">
        <v>4</v>
      </c>
      <c r="G13" s="20">
        <v>4.38</v>
      </c>
      <c r="H13" s="15" t="s">
        <v>107</v>
      </c>
    </row>
    <row r="14" spans="1:8" s="3" customFormat="1" ht="29.25" customHeight="1">
      <c r="A14" s="20">
        <v>5</v>
      </c>
      <c r="B14" s="77" t="s">
        <v>12</v>
      </c>
      <c r="C14" s="78"/>
      <c r="D14" s="78"/>
      <c r="E14" s="79"/>
      <c r="F14" s="20">
        <v>5</v>
      </c>
      <c r="G14" s="20">
        <v>4.12</v>
      </c>
      <c r="H14" s="15" t="s">
        <v>107</v>
      </c>
    </row>
    <row r="15" spans="1:8" s="3" customFormat="1" ht="15" customHeight="1">
      <c r="A15" s="20">
        <v>6</v>
      </c>
      <c r="B15" s="77" t="s">
        <v>32</v>
      </c>
      <c r="C15" s="78"/>
      <c r="D15" s="78"/>
      <c r="E15" s="79"/>
      <c r="F15" s="20">
        <v>6</v>
      </c>
      <c r="G15" s="2">
        <v>4.1</v>
      </c>
      <c r="H15" s="15" t="s">
        <v>107</v>
      </c>
    </row>
    <row r="16" spans="1:15" ht="12.75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sheetProtection/>
  <mergeCells count="22">
    <mergeCell ref="A1:H1"/>
    <mergeCell ref="A7:B7"/>
    <mergeCell ref="D7:H7"/>
    <mergeCell ref="A8:A9"/>
    <mergeCell ref="A3:B3"/>
    <mergeCell ref="A4:B4"/>
    <mergeCell ref="H8:H9"/>
    <mergeCell ref="A5:B5"/>
    <mergeCell ref="A6:B6"/>
    <mergeCell ref="D3:H3"/>
    <mergeCell ref="F8:F9"/>
    <mergeCell ref="G8:G9"/>
    <mergeCell ref="D4:H4"/>
    <mergeCell ref="D5:H5"/>
    <mergeCell ref="D6:H6"/>
    <mergeCell ref="B8:E9"/>
    <mergeCell ref="B14:E14"/>
    <mergeCell ref="B11:E11"/>
    <mergeCell ref="B10:E10"/>
    <mergeCell ref="B13:E13"/>
    <mergeCell ref="B12:E12"/>
    <mergeCell ref="B15:E15"/>
  </mergeCells>
  <printOptions/>
  <pageMargins left="0.984251968503937" right="0.1968503937007874" top="0.984251968503937" bottom="0.1968503937007874" header="0.5118110236220472" footer="0.5118110236220472"/>
  <pageSetup fitToHeight="100" fitToWidth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2.75"/>
  <cols>
    <col min="1" max="1" width="3.421875" style="11" customWidth="1"/>
    <col min="2" max="2" width="34.140625" style="11" customWidth="1"/>
    <col min="3" max="3" width="78.57421875" style="11" customWidth="1"/>
    <col min="4" max="4" width="10.421875" style="11" customWidth="1"/>
    <col min="5" max="5" width="9.140625" style="11" customWidth="1"/>
    <col min="6" max="6" width="3.8515625" style="11" customWidth="1"/>
    <col min="7" max="7" width="10.00390625" style="11" customWidth="1"/>
    <col min="8" max="8" width="1.28515625" style="11" hidden="1" customWidth="1"/>
    <col min="9" max="12" width="9.140625" style="11" customWidth="1"/>
    <col min="13" max="13" width="17.140625" style="11" customWidth="1"/>
    <col min="14" max="16384" width="9.140625" style="11" customWidth="1"/>
  </cols>
  <sheetData>
    <row r="1" spans="1:15" ht="15.75" customHeight="1">
      <c r="A1" s="92" t="s">
        <v>77</v>
      </c>
      <c r="B1" s="92"/>
      <c r="C1" s="92"/>
      <c r="D1" s="92"/>
      <c r="E1" s="92"/>
      <c r="F1" s="92"/>
      <c r="G1" s="92"/>
      <c r="H1" s="92"/>
      <c r="I1" s="10"/>
      <c r="J1" s="10"/>
      <c r="K1" s="10"/>
      <c r="L1" s="10"/>
      <c r="M1" s="10"/>
      <c r="N1" s="10"/>
      <c r="O1" s="10"/>
    </row>
    <row r="2" spans="1:15" ht="14.25" customHeight="1">
      <c r="A2" s="135" t="s">
        <v>304</v>
      </c>
      <c r="B2" s="136"/>
      <c r="C2" s="136"/>
      <c r="D2" s="136"/>
      <c r="E2" s="136"/>
      <c r="F2" s="136"/>
      <c r="G2" s="137"/>
      <c r="H2" s="14"/>
      <c r="I2" s="10"/>
      <c r="J2" s="10"/>
      <c r="K2" s="10"/>
      <c r="L2" s="10"/>
      <c r="M2" s="10"/>
      <c r="N2" s="10"/>
      <c r="O2" s="10"/>
    </row>
    <row r="3" spans="1:15" s="25" customFormat="1" ht="12.75">
      <c r="A3" s="110" t="s">
        <v>301</v>
      </c>
      <c r="B3" s="107"/>
      <c r="C3" s="107"/>
      <c r="D3" s="107"/>
      <c r="E3" s="107"/>
      <c r="F3" s="107"/>
      <c r="G3" s="107"/>
      <c r="H3" s="108"/>
      <c r="I3" s="24"/>
      <c r="J3" s="24"/>
      <c r="K3" s="24"/>
      <c r="L3" s="24"/>
      <c r="M3" s="24"/>
      <c r="N3" s="24"/>
      <c r="O3" s="24"/>
    </row>
    <row r="4" spans="1:8" s="24" customFormat="1" ht="42" customHeight="1">
      <c r="A4" s="102" t="s">
        <v>16</v>
      </c>
      <c r="B4" s="99"/>
      <c r="C4" s="50" t="s">
        <v>195</v>
      </c>
      <c r="D4" s="102" t="s">
        <v>211</v>
      </c>
      <c r="E4" s="98"/>
      <c r="F4" s="98"/>
      <c r="G4" s="98"/>
      <c r="H4" s="99"/>
    </row>
    <row r="5" spans="1:8" s="24" customFormat="1" ht="55.5" customHeight="1">
      <c r="A5" s="102" t="s">
        <v>43</v>
      </c>
      <c r="B5" s="99"/>
      <c r="C5" s="50" t="s">
        <v>212</v>
      </c>
      <c r="D5" s="102" t="s">
        <v>213</v>
      </c>
      <c r="E5" s="98"/>
      <c r="F5" s="98"/>
      <c r="G5" s="98"/>
      <c r="H5" s="99"/>
    </row>
    <row r="6" spans="1:8" s="24" customFormat="1" ht="58.5" customHeight="1">
      <c r="A6" s="133" t="s">
        <v>18</v>
      </c>
      <c r="B6" s="134"/>
      <c r="C6" s="50" t="s">
        <v>214</v>
      </c>
      <c r="D6" s="102" t="s">
        <v>215</v>
      </c>
      <c r="E6" s="98"/>
      <c r="F6" s="98"/>
      <c r="G6" s="98"/>
      <c r="H6" s="99"/>
    </row>
    <row r="7" spans="1:8" s="24" customFormat="1" ht="35.25" customHeight="1">
      <c r="A7" s="133" t="s">
        <v>19</v>
      </c>
      <c r="B7" s="134"/>
      <c r="C7" s="50" t="s">
        <v>125</v>
      </c>
      <c r="D7" s="102" t="s">
        <v>20</v>
      </c>
      <c r="E7" s="98"/>
      <c r="F7" s="98"/>
      <c r="G7" s="98"/>
      <c r="H7" s="99"/>
    </row>
    <row r="8" spans="1:8" s="32" customFormat="1" ht="13.5" customHeight="1">
      <c r="A8" s="118" t="s">
        <v>63</v>
      </c>
      <c r="B8" s="119"/>
      <c r="C8" s="119"/>
      <c r="D8" s="119"/>
      <c r="E8" s="119"/>
      <c r="F8" s="119"/>
      <c r="G8" s="119"/>
      <c r="H8" s="120"/>
    </row>
    <row r="9" spans="1:8" s="24" customFormat="1" ht="33.75" customHeight="1">
      <c r="A9" s="121" t="s">
        <v>62</v>
      </c>
      <c r="B9" s="122"/>
      <c r="C9" s="41" t="s">
        <v>261</v>
      </c>
      <c r="D9" s="125" t="s">
        <v>264</v>
      </c>
      <c r="E9" s="126"/>
      <c r="F9" s="126"/>
      <c r="G9" s="126"/>
      <c r="H9" s="127"/>
    </row>
    <row r="10" spans="1:8" s="24" customFormat="1" ht="33" customHeight="1">
      <c r="A10" s="123"/>
      <c r="B10" s="124"/>
      <c r="C10" s="42" t="s">
        <v>262</v>
      </c>
      <c r="D10" s="128"/>
      <c r="E10" s="129"/>
      <c r="F10" s="129"/>
      <c r="G10" s="129"/>
      <c r="H10" s="130"/>
    </row>
    <row r="11" spans="1:8" s="24" customFormat="1" ht="70.5" customHeight="1">
      <c r="A11" s="131" t="s">
        <v>21</v>
      </c>
      <c r="B11" s="132"/>
      <c r="C11" s="65" t="s">
        <v>266</v>
      </c>
      <c r="D11" s="102" t="s">
        <v>265</v>
      </c>
      <c r="E11" s="98"/>
      <c r="F11" s="98"/>
      <c r="G11" s="98"/>
      <c r="H11" s="99"/>
    </row>
    <row r="12" spans="1:8" s="24" customFormat="1" ht="43.5" customHeight="1">
      <c r="A12" s="102" t="s">
        <v>44</v>
      </c>
      <c r="B12" s="99"/>
      <c r="C12" s="61" t="s">
        <v>46</v>
      </c>
      <c r="D12" s="102" t="s">
        <v>22</v>
      </c>
      <c r="E12" s="98"/>
      <c r="F12" s="98"/>
      <c r="G12" s="98"/>
      <c r="H12" s="99"/>
    </row>
    <row r="13" spans="1:8" s="32" customFormat="1" ht="20.25" customHeight="1">
      <c r="A13" s="110" t="s">
        <v>78</v>
      </c>
      <c r="B13" s="107"/>
      <c r="C13" s="113"/>
      <c r="D13" s="113"/>
      <c r="E13" s="113"/>
      <c r="F13" s="113"/>
      <c r="G13" s="113"/>
      <c r="H13" s="114"/>
    </row>
    <row r="14" spans="1:8" s="24" customFormat="1" ht="91.5" customHeight="1">
      <c r="A14" s="115" t="s">
        <v>47</v>
      </c>
      <c r="B14" s="116"/>
      <c r="C14" s="60" t="s">
        <v>23</v>
      </c>
      <c r="D14" s="110" t="s">
        <v>82</v>
      </c>
      <c r="E14" s="98"/>
      <c r="F14" s="98"/>
      <c r="G14" s="98"/>
      <c r="H14" s="99"/>
    </row>
    <row r="15" spans="1:8" s="24" customFormat="1" ht="69" customHeight="1">
      <c r="A15" s="115" t="s">
        <v>25</v>
      </c>
      <c r="B15" s="117"/>
      <c r="C15" s="24" t="s">
        <v>81</v>
      </c>
      <c r="D15" s="102" t="s">
        <v>83</v>
      </c>
      <c r="E15" s="98"/>
      <c r="F15" s="98"/>
      <c r="G15" s="98"/>
      <c r="H15" s="99"/>
    </row>
    <row r="16" spans="1:15" s="36" customFormat="1" ht="17.25" customHeight="1">
      <c r="A16" s="110" t="s">
        <v>151</v>
      </c>
      <c r="B16" s="111"/>
      <c r="C16" s="111"/>
      <c r="D16" s="111"/>
      <c r="E16" s="111"/>
      <c r="F16" s="111"/>
      <c r="G16" s="112"/>
      <c r="H16" s="52">
        <v>3.81</v>
      </c>
      <c r="I16" s="35"/>
      <c r="J16" s="35"/>
      <c r="K16" s="35"/>
      <c r="L16" s="35"/>
      <c r="M16" s="35"/>
      <c r="N16" s="32"/>
      <c r="O16" s="32"/>
    </row>
    <row r="17" spans="1:15" s="25" customFormat="1" ht="66" customHeight="1">
      <c r="A17" s="102" t="s">
        <v>26</v>
      </c>
      <c r="B17" s="99"/>
      <c r="C17" s="59" t="s">
        <v>271</v>
      </c>
      <c r="D17" s="105" t="s">
        <v>277</v>
      </c>
      <c r="E17" s="98"/>
      <c r="F17" s="98"/>
      <c r="G17" s="99"/>
      <c r="H17" s="53">
        <v>3.6</v>
      </c>
      <c r="I17" s="38"/>
      <c r="J17" s="38"/>
      <c r="K17" s="38"/>
      <c r="L17" s="38"/>
      <c r="M17" s="38"/>
      <c r="N17" s="24"/>
      <c r="O17" s="24"/>
    </row>
    <row r="18" spans="1:15" s="25" customFormat="1" ht="54" customHeight="1">
      <c r="A18" s="102" t="s">
        <v>92</v>
      </c>
      <c r="B18" s="99"/>
      <c r="C18" s="59" t="s">
        <v>225</v>
      </c>
      <c r="D18" s="97" t="s">
        <v>68</v>
      </c>
      <c r="E18" s="98"/>
      <c r="F18" s="98"/>
      <c r="G18" s="99"/>
      <c r="H18" s="39">
        <v>3.42</v>
      </c>
      <c r="I18" s="38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127</v>
      </c>
      <c r="B19" s="107"/>
      <c r="C19" s="107"/>
      <c r="D19" s="107"/>
      <c r="E19" s="107"/>
      <c r="F19" s="107"/>
      <c r="G19" s="108"/>
      <c r="H19" s="40">
        <v>3.32</v>
      </c>
      <c r="I19" s="35"/>
      <c r="J19" s="35"/>
      <c r="K19" s="35"/>
      <c r="L19" s="35"/>
      <c r="M19" s="35"/>
      <c r="N19" s="32"/>
      <c r="O19" s="32"/>
    </row>
    <row r="20" spans="1:15" s="25" customFormat="1" ht="54" customHeight="1">
      <c r="A20" s="100" t="s">
        <v>51</v>
      </c>
      <c r="B20" s="101"/>
      <c r="C20" s="60" t="s">
        <v>224</v>
      </c>
      <c r="D20" s="105" t="s">
        <v>64</v>
      </c>
      <c r="E20" s="98"/>
      <c r="F20" s="98"/>
      <c r="G20" s="98"/>
      <c r="H20" s="99"/>
      <c r="I20" s="38"/>
      <c r="J20" s="38"/>
      <c r="K20" s="38"/>
      <c r="L20" s="38"/>
      <c r="M20" s="38"/>
      <c r="N20" s="24"/>
      <c r="O20" s="24"/>
    </row>
    <row r="21" spans="1:15" s="25" customFormat="1" ht="44.25" customHeight="1">
      <c r="A21" s="102" t="s">
        <v>95</v>
      </c>
      <c r="B21" s="99"/>
      <c r="C21" s="60" t="s">
        <v>223</v>
      </c>
      <c r="D21" s="97" t="s">
        <v>302</v>
      </c>
      <c r="E21" s="98"/>
      <c r="F21" s="98"/>
      <c r="G21" s="98"/>
      <c r="H21" s="99"/>
      <c r="I21" s="24"/>
      <c r="J21" s="24"/>
      <c r="K21" s="24"/>
      <c r="L21" s="24"/>
      <c r="M21" s="24"/>
      <c r="N21" s="24"/>
      <c r="O21" s="24"/>
    </row>
    <row r="22" spans="1:15" s="36" customFormat="1" ht="18.75" customHeight="1">
      <c r="A22" s="106" t="s">
        <v>222</v>
      </c>
      <c r="B22" s="107"/>
      <c r="C22" s="107"/>
      <c r="D22" s="107"/>
      <c r="E22" s="107"/>
      <c r="F22" s="107"/>
      <c r="G22" s="108"/>
      <c r="H22" s="40">
        <v>3.32</v>
      </c>
      <c r="I22" s="35"/>
      <c r="J22" s="35"/>
      <c r="K22" s="35"/>
      <c r="L22" s="35"/>
      <c r="M22" s="35"/>
      <c r="N22" s="32"/>
      <c r="O22" s="32"/>
    </row>
    <row r="23" spans="1:15" s="25" customFormat="1" ht="41.25" customHeight="1">
      <c r="A23" s="100" t="s">
        <v>96</v>
      </c>
      <c r="B23" s="101"/>
      <c r="C23" s="60" t="s">
        <v>219</v>
      </c>
      <c r="D23" s="105" t="s">
        <v>220</v>
      </c>
      <c r="E23" s="98"/>
      <c r="F23" s="98"/>
      <c r="G23" s="98"/>
      <c r="H23" s="99"/>
      <c r="I23" s="38"/>
      <c r="J23" s="38"/>
      <c r="K23" s="38"/>
      <c r="L23" s="38"/>
      <c r="M23" s="38"/>
      <c r="N23" s="24"/>
      <c r="O23" s="24"/>
    </row>
    <row r="24" spans="1:15" s="25" customFormat="1" ht="42.75" customHeight="1">
      <c r="A24" s="102" t="s">
        <v>52</v>
      </c>
      <c r="B24" s="99"/>
      <c r="C24" s="60" t="s">
        <v>218</v>
      </c>
      <c r="D24" s="97" t="s">
        <v>221</v>
      </c>
      <c r="E24" s="98"/>
      <c r="F24" s="98"/>
      <c r="G24" s="98"/>
      <c r="H24" s="99"/>
      <c r="I24" s="24"/>
      <c r="J24" s="24"/>
      <c r="K24" s="24"/>
      <c r="L24" s="24"/>
      <c r="M24" s="24"/>
      <c r="N24" s="24"/>
      <c r="O24" s="24"/>
    </row>
    <row r="25" spans="1:15" s="25" customFormat="1" ht="33.75" customHeight="1">
      <c r="A25" s="100" t="s">
        <v>53</v>
      </c>
      <c r="B25" s="101"/>
      <c r="C25" s="60" t="s">
        <v>54</v>
      </c>
      <c r="D25" s="105" t="s">
        <v>97</v>
      </c>
      <c r="E25" s="98"/>
      <c r="F25" s="98"/>
      <c r="G25" s="98"/>
      <c r="H25" s="99"/>
      <c r="I25" s="38"/>
      <c r="J25" s="38"/>
      <c r="K25" s="38"/>
      <c r="L25" s="38"/>
      <c r="M25" s="38"/>
      <c r="N25" s="24"/>
      <c r="O25" s="24"/>
    </row>
    <row r="26" spans="1:15" s="25" customFormat="1" ht="27" customHeight="1">
      <c r="A26" s="100" t="s">
        <v>55</v>
      </c>
      <c r="B26" s="101"/>
      <c r="C26" s="60" t="s">
        <v>98</v>
      </c>
      <c r="D26" s="97" t="s">
        <v>99</v>
      </c>
      <c r="E26" s="98"/>
      <c r="F26" s="98"/>
      <c r="G26" s="98"/>
      <c r="H26" s="99"/>
      <c r="I26" s="24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65</v>
      </c>
      <c r="B27" s="107"/>
      <c r="C27" s="107"/>
      <c r="D27" s="107"/>
      <c r="E27" s="107"/>
      <c r="F27" s="107"/>
      <c r="G27" s="108"/>
      <c r="H27" s="40">
        <v>3.32</v>
      </c>
      <c r="I27" s="35"/>
      <c r="J27" s="35"/>
      <c r="K27" s="35"/>
      <c r="L27" s="35"/>
      <c r="M27" s="35"/>
      <c r="N27" s="32"/>
      <c r="O27" s="32"/>
    </row>
    <row r="28" spans="1:15" s="25" customFormat="1" ht="45" customHeight="1">
      <c r="A28" s="100" t="s">
        <v>56</v>
      </c>
      <c r="B28" s="109"/>
      <c r="C28" s="60" t="s">
        <v>118</v>
      </c>
      <c r="D28" s="105" t="s">
        <v>100</v>
      </c>
      <c r="E28" s="104"/>
      <c r="F28" s="104"/>
      <c r="G28" s="104"/>
      <c r="H28" s="103"/>
      <c r="I28" s="38"/>
      <c r="J28" s="38"/>
      <c r="K28" s="38"/>
      <c r="L28" s="38"/>
      <c r="M28" s="38"/>
      <c r="N28" s="24"/>
      <c r="O28" s="24"/>
    </row>
    <row r="29" spans="1:15" s="25" customFormat="1" ht="66" customHeight="1">
      <c r="A29" s="102" t="s">
        <v>101</v>
      </c>
      <c r="B29" s="103"/>
      <c r="C29" s="60" t="s">
        <v>87</v>
      </c>
      <c r="D29" s="97" t="s">
        <v>131</v>
      </c>
      <c r="E29" s="104"/>
      <c r="F29" s="104"/>
      <c r="G29" s="104"/>
      <c r="H29" s="103"/>
      <c r="I29" s="24"/>
      <c r="J29" s="24"/>
      <c r="K29" s="24"/>
      <c r="L29" s="24"/>
      <c r="M29" s="24"/>
      <c r="N29" s="24"/>
      <c r="O29" s="24"/>
    </row>
    <row r="30" spans="1:15" s="25" customFormat="1" ht="59.25" customHeight="1">
      <c r="A30" s="102" t="s">
        <v>66</v>
      </c>
      <c r="B30" s="103"/>
      <c r="C30" s="60" t="s">
        <v>216</v>
      </c>
      <c r="D30" s="97" t="s">
        <v>217</v>
      </c>
      <c r="E30" s="104"/>
      <c r="F30" s="104"/>
      <c r="G30" s="104"/>
      <c r="H30" s="103"/>
      <c r="I30" s="24"/>
      <c r="J30" s="24"/>
      <c r="K30" s="24"/>
      <c r="L30" s="24"/>
      <c r="M30" s="24"/>
      <c r="N30" s="24"/>
      <c r="O30" s="24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24" t="s">
        <v>157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24" t="s">
        <v>158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sheetProtection/>
  <mergeCells count="49">
    <mergeCell ref="A1:H1"/>
    <mergeCell ref="A4:B4"/>
    <mergeCell ref="D4:H4"/>
    <mergeCell ref="A5:B5"/>
    <mergeCell ref="D5:H5"/>
    <mergeCell ref="A3:H3"/>
    <mergeCell ref="A2:G2"/>
    <mergeCell ref="A8:H8"/>
    <mergeCell ref="A9:B10"/>
    <mergeCell ref="D9:H10"/>
    <mergeCell ref="A11:B11"/>
    <mergeCell ref="D11:H11"/>
    <mergeCell ref="A6:B6"/>
    <mergeCell ref="D6:H6"/>
    <mergeCell ref="A7:B7"/>
    <mergeCell ref="D7:H7"/>
    <mergeCell ref="A12:B12"/>
    <mergeCell ref="D12:H12"/>
    <mergeCell ref="A13:H13"/>
    <mergeCell ref="A14:B14"/>
    <mergeCell ref="D14:H14"/>
    <mergeCell ref="A15:B15"/>
    <mergeCell ref="D15:H15"/>
    <mergeCell ref="A16:G16"/>
    <mergeCell ref="A17:B17"/>
    <mergeCell ref="D17:G17"/>
    <mergeCell ref="A18:B18"/>
    <mergeCell ref="D18:G18"/>
    <mergeCell ref="A19:G19"/>
    <mergeCell ref="A20:B20"/>
    <mergeCell ref="D20:H20"/>
    <mergeCell ref="A28:B28"/>
    <mergeCell ref="D28:H28"/>
    <mergeCell ref="A21:B21"/>
    <mergeCell ref="D21:H21"/>
    <mergeCell ref="A22:G22"/>
    <mergeCell ref="A23:B23"/>
    <mergeCell ref="D23:H23"/>
    <mergeCell ref="A24:B24"/>
    <mergeCell ref="D24:H24"/>
    <mergeCell ref="A25:B25"/>
    <mergeCell ref="A29:B29"/>
    <mergeCell ref="D29:H29"/>
    <mergeCell ref="A30:B30"/>
    <mergeCell ref="D30:H30"/>
    <mergeCell ref="D25:H25"/>
    <mergeCell ref="A26:B26"/>
    <mergeCell ref="D26:H26"/>
    <mergeCell ref="A27:G27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6">
      <selection activeCell="A27" sqref="A27:G27"/>
    </sheetView>
  </sheetViews>
  <sheetFormatPr defaultColWidth="9.140625" defaultRowHeight="12.75"/>
  <cols>
    <col min="1" max="1" width="3.421875" style="11" customWidth="1"/>
    <col min="2" max="2" width="41.00390625" style="11" customWidth="1"/>
    <col min="3" max="3" width="81.28125" style="11" customWidth="1"/>
    <col min="4" max="4" width="10.421875" style="11" customWidth="1"/>
    <col min="5" max="5" width="9.140625" style="11" customWidth="1"/>
    <col min="6" max="6" width="3.8515625" style="11" customWidth="1"/>
    <col min="7" max="7" width="10.00390625" style="11" customWidth="1"/>
    <col min="8" max="8" width="1.28515625" style="11" hidden="1" customWidth="1"/>
    <col min="9" max="12" width="9.140625" style="11" customWidth="1"/>
    <col min="13" max="13" width="17.140625" style="11" customWidth="1"/>
    <col min="14" max="16384" width="9.140625" style="11" customWidth="1"/>
  </cols>
  <sheetData>
    <row r="1" spans="1:15" ht="18.75" customHeight="1">
      <c r="A1" s="138" t="s">
        <v>121</v>
      </c>
      <c r="B1" s="92"/>
      <c r="C1" s="92"/>
      <c r="D1" s="92"/>
      <c r="E1" s="92"/>
      <c r="F1" s="92"/>
      <c r="G1" s="92"/>
      <c r="H1" s="92"/>
      <c r="I1" s="16"/>
      <c r="J1" s="10"/>
      <c r="K1" s="10"/>
      <c r="L1" s="10"/>
      <c r="M1" s="10"/>
      <c r="N1" s="10"/>
      <c r="O1" s="10"/>
    </row>
    <row r="2" spans="1:15" s="25" customFormat="1" ht="28.5" customHeight="1">
      <c r="A2" s="135" t="s">
        <v>300</v>
      </c>
      <c r="B2" s="136"/>
      <c r="C2" s="136"/>
      <c r="D2" s="136"/>
      <c r="E2" s="136"/>
      <c r="F2" s="136"/>
      <c r="G2" s="137"/>
      <c r="H2" s="67"/>
      <c r="I2" s="27"/>
      <c r="J2" s="24"/>
      <c r="K2" s="24"/>
      <c r="L2" s="24"/>
      <c r="M2" s="24"/>
      <c r="N2" s="24"/>
      <c r="O2" s="24"/>
    </row>
    <row r="3" spans="1:15" s="25" customFormat="1" ht="12.75">
      <c r="A3" s="110" t="s">
        <v>129</v>
      </c>
      <c r="B3" s="107"/>
      <c r="C3" s="107"/>
      <c r="D3" s="107"/>
      <c r="E3" s="107"/>
      <c r="F3" s="107"/>
      <c r="G3" s="107"/>
      <c r="H3" s="107"/>
      <c r="I3" s="27"/>
      <c r="J3" s="24"/>
      <c r="K3" s="24"/>
      <c r="L3" s="24"/>
      <c r="M3" s="24"/>
      <c r="N3" s="24"/>
      <c r="O3" s="24"/>
    </row>
    <row r="4" spans="1:9" s="24" customFormat="1" ht="39.75" customHeight="1">
      <c r="A4" s="102" t="s">
        <v>16</v>
      </c>
      <c r="B4" s="99"/>
      <c r="C4" s="60" t="s">
        <v>226</v>
      </c>
      <c r="D4" s="102" t="s">
        <v>227</v>
      </c>
      <c r="E4" s="98"/>
      <c r="F4" s="98"/>
      <c r="G4" s="98"/>
      <c r="H4" s="98"/>
      <c r="I4" s="27"/>
    </row>
    <row r="5" spans="1:9" s="24" customFormat="1" ht="55.5" customHeight="1">
      <c r="A5" s="102" t="s">
        <v>43</v>
      </c>
      <c r="B5" s="99"/>
      <c r="C5" s="60" t="s">
        <v>228</v>
      </c>
      <c r="D5" s="102" t="s">
        <v>229</v>
      </c>
      <c r="E5" s="98"/>
      <c r="F5" s="98"/>
      <c r="G5" s="98"/>
      <c r="H5" s="98"/>
      <c r="I5" s="27"/>
    </row>
    <row r="6" spans="1:9" s="24" customFormat="1" ht="58.5" customHeight="1">
      <c r="A6" s="133" t="s">
        <v>18</v>
      </c>
      <c r="B6" s="134"/>
      <c r="C6" s="60" t="s">
        <v>230</v>
      </c>
      <c r="D6" s="102" t="s">
        <v>231</v>
      </c>
      <c r="E6" s="98"/>
      <c r="F6" s="98"/>
      <c r="G6" s="98"/>
      <c r="H6" s="98"/>
      <c r="I6" s="27"/>
    </row>
    <row r="7" spans="1:9" s="24" customFormat="1" ht="27" customHeight="1">
      <c r="A7" s="133" t="s">
        <v>19</v>
      </c>
      <c r="B7" s="134"/>
      <c r="C7" s="60" t="s">
        <v>140</v>
      </c>
      <c r="D7" s="102" t="s">
        <v>20</v>
      </c>
      <c r="E7" s="98"/>
      <c r="F7" s="98"/>
      <c r="G7" s="98"/>
      <c r="H7" s="98"/>
      <c r="I7" s="27"/>
    </row>
    <row r="8" spans="1:9" s="32" customFormat="1" ht="13.5" customHeight="1">
      <c r="A8" s="118" t="s">
        <v>63</v>
      </c>
      <c r="B8" s="119"/>
      <c r="C8" s="119"/>
      <c r="D8" s="119"/>
      <c r="E8" s="119"/>
      <c r="F8" s="119"/>
      <c r="G8" s="119"/>
      <c r="H8" s="119"/>
      <c r="I8" s="31"/>
    </row>
    <row r="9" spans="1:9" s="24" customFormat="1" ht="29.25" customHeight="1">
      <c r="A9" s="121" t="s">
        <v>45</v>
      </c>
      <c r="B9" s="122"/>
      <c r="C9" s="43" t="s">
        <v>263</v>
      </c>
      <c r="D9" s="125" t="s">
        <v>233</v>
      </c>
      <c r="E9" s="126"/>
      <c r="F9" s="126"/>
      <c r="G9" s="126"/>
      <c r="H9" s="126"/>
      <c r="I9" s="27"/>
    </row>
    <row r="10" spans="1:9" s="24" customFormat="1" ht="32.25" customHeight="1">
      <c r="A10" s="123"/>
      <c r="B10" s="124"/>
      <c r="C10" s="29" t="s">
        <v>232</v>
      </c>
      <c r="D10" s="128"/>
      <c r="E10" s="129"/>
      <c r="F10" s="129"/>
      <c r="G10" s="129"/>
      <c r="H10" s="129"/>
      <c r="I10" s="27"/>
    </row>
    <row r="11" spans="1:9" s="24" customFormat="1" ht="66" customHeight="1">
      <c r="A11" s="131" t="s">
        <v>21</v>
      </c>
      <c r="B11" s="132"/>
      <c r="C11" s="30" t="s">
        <v>256</v>
      </c>
      <c r="D11" s="102" t="s">
        <v>255</v>
      </c>
      <c r="E11" s="98"/>
      <c r="F11" s="98"/>
      <c r="G11" s="98"/>
      <c r="H11" s="98"/>
      <c r="I11" s="27"/>
    </row>
    <row r="12" spans="1:9" s="24" customFormat="1" ht="42.75" customHeight="1">
      <c r="A12" s="102" t="s">
        <v>44</v>
      </c>
      <c r="B12" s="99"/>
      <c r="C12" s="59" t="s">
        <v>46</v>
      </c>
      <c r="D12" s="102" t="s">
        <v>76</v>
      </c>
      <c r="E12" s="98"/>
      <c r="F12" s="98"/>
      <c r="G12" s="98"/>
      <c r="H12" s="98"/>
      <c r="I12" s="27"/>
    </row>
    <row r="13" spans="1:9" s="32" customFormat="1" ht="17.25" customHeight="1">
      <c r="A13" s="110" t="s">
        <v>130</v>
      </c>
      <c r="B13" s="107"/>
      <c r="C13" s="113"/>
      <c r="D13" s="113"/>
      <c r="E13" s="113"/>
      <c r="F13" s="113"/>
      <c r="G13" s="113"/>
      <c r="H13" s="113"/>
      <c r="I13" s="31"/>
    </row>
    <row r="14" spans="1:9" s="24" customFormat="1" ht="94.5" customHeight="1">
      <c r="A14" s="115" t="s">
        <v>47</v>
      </c>
      <c r="B14" s="116"/>
      <c r="C14" s="60" t="s">
        <v>48</v>
      </c>
      <c r="D14" s="102" t="s">
        <v>24</v>
      </c>
      <c r="E14" s="98"/>
      <c r="F14" s="98"/>
      <c r="G14" s="98"/>
      <c r="H14" s="98"/>
      <c r="I14" s="27"/>
    </row>
    <row r="15" spans="1:9" s="24" customFormat="1" ht="60" customHeight="1">
      <c r="A15" s="115" t="s">
        <v>25</v>
      </c>
      <c r="B15" s="117"/>
      <c r="C15" s="25" t="s">
        <v>234</v>
      </c>
      <c r="D15" s="102" t="s">
        <v>235</v>
      </c>
      <c r="E15" s="98"/>
      <c r="F15" s="98"/>
      <c r="G15" s="98"/>
      <c r="H15" s="98"/>
      <c r="I15" s="27"/>
    </row>
    <row r="16" spans="1:15" s="36" customFormat="1" ht="17.25" customHeight="1">
      <c r="A16" s="110" t="s">
        <v>299</v>
      </c>
      <c r="B16" s="111"/>
      <c r="C16" s="111"/>
      <c r="D16" s="111"/>
      <c r="E16" s="111"/>
      <c r="F16" s="111"/>
      <c r="G16" s="112"/>
      <c r="H16" s="56">
        <v>3.81</v>
      </c>
      <c r="I16" s="34"/>
      <c r="J16" s="35"/>
      <c r="K16" s="35"/>
      <c r="L16" s="35"/>
      <c r="M16" s="35"/>
      <c r="N16" s="32"/>
      <c r="O16" s="32"/>
    </row>
    <row r="17" spans="1:15" s="25" customFormat="1" ht="69" customHeight="1">
      <c r="A17" s="102" t="s">
        <v>26</v>
      </c>
      <c r="B17" s="99"/>
      <c r="C17" s="61" t="s">
        <v>245</v>
      </c>
      <c r="D17" s="105" t="s">
        <v>246</v>
      </c>
      <c r="E17" s="98"/>
      <c r="F17" s="98"/>
      <c r="G17" s="99"/>
      <c r="H17" s="57">
        <v>3.6</v>
      </c>
      <c r="I17" s="37"/>
      <c r="J17" s="38"/>
      <c r="K17" s="38"/>
      <c r="L17" s="38"/>
      <c r="M17" s="38"/>
      <c r="N17" s="24"/>
      <c r="O17" s="24"/>
    </row>
    <row r="18" spans="1:15" s="25" customFormat="1" ht="54" customHeight="1">
      <c r="A18" s="102" t="s">
        <v>50</v>
      </c>
      <c r="B18" s="99"/>
      <c r="C18" s="59" t="s">
        <v>244</v>
      </c>
      <c r="D18" s="97" t="s">
        <v>236</v>
      </c>
      <c r="E18" s="98"/>
      <c r="F18" s="98"/>
      <c r="G18" s="99"/>
      <c r="H18" s="58">
        <v>3.42</v>
      </c>
      <c r="I18" s="37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297</v>
      </c>
      <c r="B19" s="107"/>
      <c r="C19" s="107"/>
      <c r="D19" s="107"/>
      <c r="E19" s="107"/>
      <c r="F19" s="107"/>
      <c r="G19" s="108"/>
      <c r="H19" s="66">
        <v>3.32</v>
      </c>
      <c r="I19" s="34"/>
      <c r="J19" s="35"/>
      <c r="K19" s="35"/>
      <c r="L19" s="35"/>
      <c r="M19" s="35"/>
      <c r="N19" s="32"/>
      <c r="O19" s="32"/>
    </row>
    <row r="20" spans="1:15" s="25" customFormat="1" ht="56.25" customHeight="1">
      <c r="A20" s="100" t="s">
        <v>93</v>
      </c>
      <c r="B20" s="101"/>
      <c r="C20" s="60" t="s">
        <v>237</v>
      </c>
      <c r="D20" s="105" t="s">
        <v>94</v>
      </c>
      <c r="E20" s="98"/>
      <c r="F20" s="98"/>
      <c r="G20" s="98"/>
      <c r="H20" s="98"/>
      <c r="I20" s="37"/>
      <c r="J20" s="38"/>
      <c r="K20" s="38"/>
      <c r="L20" s="38"/>
      <c r="M20" s="38"/>
      <c r="N20" s="24"/>
      <c r="O20" s="24"/>
    </row>
    <row r="21" spans="1:15" s="25" customFormat="1" ht="45" customHeight="1">
      <c r="A21" s="102" t="s">
        <v>95</v>
      </c>
      <c r="B21" s="99"/>
      <c r="C21" s="60" t="s">
        <v>298</v>
      </c>
      <c r="D21" s="97" t="s">
        <v>296</v>
      </c>
      <c r="E21" s="98"/>
      <c r="F21" s="98"/>
      <c r="G21" s="98"/>
      <c r="H21" s="98"/>
      <c r="I21" s="27"/>
      <c r="J21" s="24"/>
      <c r="K21" s="24"/>
      <c r="L21" s="24"/>
      <c r="M21" s="24"/>
      <c r="N21" s="24"/>
      <c r="O21" s="24"/>
    </row>
    <row r="22" spans="1:15" s="13" customFormat="1" ht="18.75" customHeight="1">
      <c r="A22" s="106" t="s">
        <v>295</v>
      </c>
      <c r="B22" s="107"/>
      <c r="C22" s="107"/>
      <c r="D22" s="107"/>
      <c r="E22" s="107"/>
      <c r="F22" s="107"/>
      <c r="G22" s="108"/>
      <c r="H22" s="55">
        <v>3.32</v>
      </c>
      <c r="I22" s="17"/>
      <c r="J22" s="12"/>
      <c r="K22" s="12"/>
      <c r="L22" s="12"/>
      <c r="M22" s="12"/>
      <c r="N22" s="9"/>
      <c r="O22" s="9"/>
    </row>
    <row r="23" spans="1:15" s="25" customFormat="1" ht="41.25" customHeight="1">
      <c r="A23" s="100" t="s">
        <v>96</v>
      </c>
      <c r="B23" s="101"/>
      <c r="C23" s="62" t="s">
        <v>238</v>
      </c>
      <c r="D23" s="105" t="s">
        <v>239</v>
      </c>
      <c r="E23" s="98"/>
      <c r="F23" s="98"/>
      <c r="G23" s="98"/>
      <c r="H23" s="98"/>
      <c r="I23" s="37"/>
      <c r="J23" s="38"/>
      <c r="K23" s="38"/>
      <c r="L23" s="38"/>
      <c r="M23" s="38"/>
      <c r="N23" s="24"/>
      <c r="O23" s="24"/>
    </row>
    <row r="24" spans="1:15" s="25" customFormat="1" ht="32.25" customHeight="1">
      <c r="A24" s="102" t="s">
        <v>52</v>
      </c>
      <c r="B24" s="99"/>
      <c r="C24" s="64" t="s">
        <v>240</v>
      </c>
      <c r="D24" s="97" t="s">
        <v>241</v>
      </c>
      <c r="E24" s="98"/>
      <c r="F24" s="98"/>
      <c r="G24" s="98"/>
      <c r="H24" s="98"/>
      <c r="I24" s="27"/>
      <c r="J24" s="24"/>
      <c r="K24" s="24"/>
      <c r="L24" s="24"/>
      <c r="M24" s="24"/>
      <c r="N24" s="24"/>
      <c r="O24" s="24"/>
    </row>
    <row r="25" spans="1:15" s="25" customFormat="1" ht="37.5" customHeight="1">
      <c r="A25" s="100" t="s">
        <v>53</v>
      </c>
      <c r="B25" s="101"/>
      <c r="C25" s="62" t="s">
        <v>75</v>
      </c>
      <c r="D25" s="105" t="s">
        <v>97</v>
      </c>
      <c r="E25" s="98"/>
      <c r="F25" s="98"/>
      <c r="G25" s="98"/>
      <c r="H25" s="98"/>
      <c r="I25" s="37"/>
      <c r="J25" s="38"/>
      <c r="K25" s="38"/>
      <c r="L25" s="38"/>
      <c r="M25" s="38"/>
      <c r="N25" s="24"/>
      <c r="O25" s="24"/>
    </row>
    <row r="26" spans="1:15" s="25" customFormat="1" ht="30" customHeight="1">
      <c r="A26" s="100" t="s">
        <v>55</v>
      </c>
      <c r="B26" s="101"/>
      <c r="C26" s="62" t="s">
        <v>98</v>
      </c>
      <c r="D26" s="97" t="s">
        <v>99</v>
      </c>
      <c r="E26" s="98"/>
      <c r="F26" s="98"/>
      <c r="G26" s="98"/>
      <c r="H26" s="98"/>
      <c r="I26" s="27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65</v>
      </c>
      <c r="B27" s="107"/>
      <c r="C27" s="107"/>
      <c r="D27" s="107"/>
      <c r="E27" s="107"/>
      <c r="F27" s="107"/>
      <c r="G27" s="108"/>
      <c r="H27" s="66">
        <v>3.32</v>
      </c>
      <c r="I27" s="34"/>
      <c r="J27" s="35"/>
      <c r="K27" s="35"/>
      <c r="L27" s="35"/>
      <c r="M27" s="35"/>
      <c r="N27" s="32"/>
      <c r="O27" s="32"/>
    </row>
    <row r="28" spans="1:15" s="25" customFormat="1" ht="29.25" customHeight="1">
      <c r="A28" s="100" t="s">
        <v>56</v>
      </c>
      <c r="B28" s="101"/>
      <c r="C28" s="62" t="s">
        <v>120</v>
      </c>
      <c r="D28" s="105" t="s">
        <v>100</v>
      </c>
      <c r="E28" s="98"/>
      <c r="F28" s="98"/>
      <c r="G28" s="98"/>
      <c r="H28" s="98"/>
      <c r="I28" s="37"/>
      <c r="J28" s="38"/>
      <c r="K28" s="38"/>
      <c r="L28" s="38"/>
      <c r="M28" s="38"/>
      <c r="N28" s="24"/>
      <c r="O28" s="24"/>
    </row>
    <row r="29" spans="1:15" s="25" customFormat="1" ht="54.75" customHeight="1">
      <c r="A29" s="102" t="s">
        <v>101</v>
      </c>
      <c r="B29" s="99"/>
      <c r="C29" s="62" t="s">
        <v>87</v>
      </c>
      <c r="D29" s="97" t="s">
        <v>294</v>
      </c>
      <c r="E29" s="98"/>
      <c r="F29" s="98"/>
      <c r="G29" s="98"/>
      <c r="H29" s="98"/>
      <c r="I29" s="27"/>
      <c r="J29" s="24"/>
      <c r="K29" s="24"/>
      <c r="L29" s="24"/>
      <c r="M29" s="24"/>
      <c r="N29" s="24"/>
      <c r="O29" s="24"/>
    </row>
    <row r="30" spans="1:15" s="25" customFormat="1" ht="58.5" customHeight="1">
      <c r="A30" s="102" t="s">
        <v>40</v>
      </c>
      <c r="B30" s="99"/>
      <c r="C30" s="62" t="s">
        <v>242</v>
      </c>
      <c r="D30" s="97" t="s">
        <v>243</v>
      </c>
      <c r="E30" s="98"/>
      <c r="F30" s="98"/>
      <c r="G30" s="98"/>
      <c r="H30" s="98"/>
      <c r="I30" s="27"/>
      <c r="J30" s="24"/>
      <c r="K30" s="24"/>
      <c r="L30" s="24"/>
      <c r="M30" s="24"/>
      <c r="N30" s="24"/>
      <c r="O30" s="24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24" t="s">
        <v>157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24" t="s">
        <v>158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/>
  <mergeCells count="49">
    <mergeCell ref="A22:G22"/>
    <mergeCell ref="A18:B18"/>
    <mergeCell ref="A19:G19"/>
    <mergeCell ref="D20:H20"/>
    <mergeCell ref="D21:H21"/>
    <mergeCell ref="A13:H13"/>
    <mergeCell ref="A17:B17"/>
    <mergeCell ref="D14:H14"/>
    <mergeCell ref="D15:H15"/>
    <mergeCell ref="A14:B14"/>
    <mergeCell ref="A8:H8"/>
    <mergeCell ref="D9:H10"/>
    <mergeCell ref="A1:H1"/>
    <mergeCell ref="A3:H3"/>
    <mergeCell ref="A4:B4"/>
    <mergeCell ref="D4:H4"/>
    <mergeCell ref="A2:G2"/>
    <mergeCell ref="D5:H5"/>
    <mergeCell ref="A6:B6"/>
    <mergeCell ref="A9:B10"/>
    <mergeCell ref="A16:G16"/>
    <mergeCell ref="A15:B15"/>
    <mergeCell ref="A5:B5"/>
    <mergeCell ref="A11:B11"/>
    <mergeCell ref="D11:H11"/>
    <mergeCell ref="A12:B12"/>
    <mergeCell ref="D12:H12"/>
    <mergeCell ref="D6:H6"/>
    <mergeCell ref="A7:B7"/>
    <mergeCell ref="D7:H7"/>
    <mergeCell ref="A23:B23"/>
    <mergeCell ref="D23:H23"/>
    <mergeCell ref="A24:B24"/>
    <mergeCell ref="D28:H28"/>
    <mergeCell ref="A30:B30"/>
    <mergeCell ref="D30:H30"/>
    <mergeCell ref="A28:B28"/>
    <mergeCell ref="A29:B29"/>
    <mergeCell ref="D29:H29"/>
    <mergeCell ref="A21:B21"/>
    <mergeCell ref="D17:G17"/>
    <mergeCell ref="D18:G18"/>
    <mergeCell ref="A27:G27"/>
    <mergeCell ref="A20:B20"/>
    <mergeCell ref="D24:H24"/>
    <mergeCell ref="A26:B26"/>
    <mergeCell ref="D26:H26"/>
    <mergeCell ref="A25:B25"/>
    <mergeCell ref="D25:H25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421875" style="11" customWidth="1"/>
    <col min="2" max="2" width="48.140625" style="11" customWidth="1"/>
    <col min="3" max="3" width="85.28125" style="11" customWidth="1"/>
    <col min="4" max="4" width="10.421875" style="11" customWidth="1"/>
    <col min="5" max="5" width="9.140625" style="11" customWidth="1"/>
    <col min="6" max="6" width="3.8515625" style="11" customWidth="1"/>
    <col min="7" max="7" width="12.421875" style="11" customWidth="1"/>
    <col min="8" max="8" width="1.28515625" style="11" hidden="1" customWidth="1"/>
    <col min="9" max="12" width="9.140625" style="11" customWidth="1"/>
    <col min="13" max="13" width="17.140625" style="11" customWidth="1"/>
    <col min="14" max="16384" width="9.140625" style="11" customWidth="1"/>
  </cols>
  <sheetData>
    <row r="1" spans="1:15" ht="18.75" customHeight="1">
      <c r="A1" s="139" t="s">
        <v>72</v>
      </c>
      <c r="B1" s="92"/>
      <c r="C1" s="92"/>
      <c r="D1" s="92"/>
      <c r="E1" s="92"/>
      <c r="F1" s="92"/>
      <c r="G1" s="92"/>
      <c r="H1" s="92"/>
      <c r="I1" s="10"/>
      <c r="J1" s="10"/>
      <c r="K1" s="10"/>
      <c r="L1" s="10"/>
      <c r="M1" s="10"/>
      <c r="N1" s="10"/>
      <c r="O1" s="10"/>
    </row>
    <row r="2" spans="1:15" s="25" customFormat="1" ht="20.25" customHeight="1">
      <c r="A2" s="135" t="s">
        <v>293</v>
      </c>
      <c r="B2" s="136"/>
      <c r="C2" s="136"/>
      <c r="D2" s="136"/>
      <c r="E2" s="136"/>
      <c r="F2" s="136"/>
      <c r="G2" s="137"/>
      <c r="H2" s="54"/>
      <c r="I2" s="27"/>
      <c r="J2" s="24"/>
      <c r="K2" s="24"/>
      <c r="L2" s="24"/>
      <c r="M2" s="24"/>
      <c r="N2" s="24"/>
      <c r="O2" s="24"/>
    </row>
    <row r="3" spans="1:15" s="25" customFormat="1" ht="12.75">
      <c r="A3" s="110" t="s">
        <v>282</v>
      </c>
      <c r="B3" s="107"/>
      <c r="C3" s="107"/>
      <c r="D3" s="107"/>
      <c r="E3" s="107"/>
      <c r="F3" s="107"/>
      <c r="G3" s="107"/>
      <c r="H3" s="108"/>
      <c r="I3" s="27"/>
      <c r="J3" s="24"/>
      <c r="K3" s="24"/>
      <c r="L3" s="24"/>
      <c r="M3" s="24"/>
      <c r="N3" s="24"/>
      <c r="O3" s="24"/>
    </row>
    <row r="4" spans="1:9" s="24" customFormat="1" ht="40.5" customHeight="1">
      <c r="A4" s="102" t="s">
        <v>16</v>
      </c>
      <c r="B4" s="99"/>
      <c r="C4" s="50" t="s">
        <v>199</v>
      </c>
      <c r="D4" s="102" t="s">
        <v>281</v>
      </c>
      <c r="E4" s="98"/>
      <c r="F4" s="98"/>
      <c r="G4" s="98"/>
      <c r="H4" s="99"/>
      <c r="I4" s="27"/>
    </row>
    <row r="5" spans="1:9" s="24" customFormat="1" ht="55.5" customHeight="1">
      <c r="A5" s="102" t="s">
        <v>17</v>
      </c>
      <c r="B5" s="99"/>
      <c r="C5" s="50" t="s">
        <v>200</v>
      </c>
      <c r="D5" s="102" t="s">
        <v>201</v>
      </c>
      <c r="E5" s="98"/>
      <c r="F5" s="98"/>
      <c r="G5" s="98"/>
      <c r="H5" s="99"/>
      <c r="I5" s="27"/>
    </row>
    <row r="6" spans="1:9" s="24" customFormat="1" ht="40.5" customHeight="1">
      <c r="A6" s="133" t="s">
        <v>18</v>
      </c>
      <c r="B6" s="134"/>
      <c r="C6" s="50" t="s">
        <v>202</v>
      </c>
      <c r="D6" s="102" t="s">
        <v>203</v>
      </c>
      <c r="E6" s="98"/>
      <c r="F6" s="98"/>
      <c r="G6" s="98"/>
      <c r="H6" s="99"/>
      <c r="I6" s="27"/>
    </row>
    <row r="7" spans="1:9" s="24" customFormat="1" ht="31.5" customHeight="1">
      <c r="A7" s="133" t="s">
        <v>19</v>
      </c>
      <c r="B7" s="134"/>
      <c r="C7" s="50" t="s">
        <v>140</v>
      </c>
      <c r="D7" s="102" t="s">
        <v>20</v>
      </c>
      <c r="E7" s="98"/>
      <c r="F7" s="98"/>
      <c r="G7" s="98"/>
      <c r="H7" s="99"/>
      <c r="I7" s="27"/>
    </row>
    <row r="8" spans="1:9" s="32" customFormat="1" ht="13.5" customHeight="1">
      <c r="A8" s="118" t="s">
        <v>63</v>
      </c>
      <c r="B8" s="119"/>
      <c r="C8" s="119"/>
      <c r="D8" s="119"/>
      <c r="E8" s="119"/>
      <c r="F8" s="119"/>
      <c r="G8" s="119"/>
      <c r="H8" s="120"/>
      <c r="I8" s="31"/>
    </row>
    <row r="9" spans="1:9" s="24" customFormat="1" ht="27.75" customHeight="1">
      <c r="A9" s="121" t="s">
        <v>45</v>
      </c>
      <c r="B9" s="122"/>
      <c r="C9" s="43" t="s">
        <v>204</v>
      </c>
      <c r="D9" s="125" t="s">
        <v>206</v>
      </c>
      <c r="E9" s="126"/>
      <c r="F9" s="126"/>
      <c r="G9" s="126"/>
      <c r="H9" s="127"/>
      <c r="I9" s="27"/>
    </row>
    <row r="10" spans="1:9" s="24" customFormat="1" ht="29.25" customHeight="1">
      <c r="A10" s="123"/>
      <c r="B10" s="124"/>
      <c r="C10" s="29" t="s">
        <v>205</v>
      </c>
      <c r="D10" s="128"/>
      <c r="E10" s="129"/>
      <c r="F10" s="129"/>
      <c r="G10" s="129"/>
      <c r="H10" s="130"/>
      <c r="I10" s="27"/>
    </row>
    <row r="11" spans="1:9" s="24" customFormat="1" ht="69.75" customHeight="1">
      <c r="A11" s="131" t="s">
        <v>21</v>
      </c>
      <c r="B11" s="132"/>
      <c r="C11" s="30" t="s">
        <v>283</v>
      </c>
      <c r="D11" s="102" t="s">
        <v>284</v>
      </c>
      <c r="E11" s="98"/>
      <c r="F11" s="98"/>
      <c r="G11" s="98"/>
      <c r="H11" s="99"/>
      <c r="I11" s="27"/>
    </row>
    <row r="12" spans="1:9" s="24" customFormat="1" ht="32.25" customHeight="1">
      <c r="A12" s="102" t="s">
        <v>44</v>
      </c>
      <c r="B12" s="99"/>
      <c r="C12" s="63" t="s">
        <v>46</v>
      </c>
      <c r="D12" s="102" t="s">
        <v>22</v>
      </c>
      <c r="E12" s="98"/>
      <c r="F12" s="98"/>
      <c r="G12" s="98"/>
      <c r="H12" s="99"/>
      <c r="I12" s="27"/>
    </row>
    <row r="13" spans="1:9" s="32" customFormat="1" ht="18" customHeight="1">
      <c r="A13" s="110" t="s">
        <v>78</v>
      </c>
      <c r="B13" s="107"/>
      <c r="C13" s="113"/>
      <c r="D13" s="113"/>
      <c r="E13" s="113"/>
      <c r="F13" s="113"/>
      <c r="G13" s="113"/>
      <c r="H13" s="114"/>
      <c r="I13" s="31"/>
    </row>
    <row r="14" spans="1:9" s="24" customFormat="1" ht="83.25" customHeight="1">
      <c r="A14" s="115" t="s">
        <v>47</v>
      </c>
      <c r="B14" s="116"/>
      <c r="C14" s="50" t="s">
        <v>48</v>
      </c>
      <c r="D14" s="102" t="s">
        <v>28</v>
      </c>
      <c r="E14" s="98"/>
      <c r="F14" s="98"/>
      <c r="G14" s="98"/>
      <c r="H14" s="99"/>
      <c r="I14" s="27"/>
    </row>
    <row r="15" spans="1:9" s="24" customFormat="1" ht="54.75" customHeight="1">
      <c r="A15" s="115" t="s">
        <v>25</v>
      </c>
      <c r="B15" s="117"/>
      <c r="C15" s="24" t="s">
        <v>197</v>
      </c>
      <c r="D15" s="102" t="s">
        <v>128</v>
      </c>
      <c r="E15" s="98"/>
      <c r="F15" s="98"/>
      <c r="G15" s="98"/>
      <c r="H15" s="99"/>
      <c r="I15" s="27"/>
    </row>
    <row r="16" spans="1:15" s="36" customFormat="1" ht="16.5" customHeight="1">
      <c r="A16" s="110" t="s">
        <v>292</v>
      </c>
      <c r="B16" s="111"/>
      <c r="C16" s="111"/>
      <c r="D16" s="111"/>
      <c r="E16" s="111"/>
      <c r="F16" s="111"/>
      <c r="G16" s="112"/>
      <c r="H16" s="52">
        <v>3.81</v>
      </c>
      <c r="I16" s="34"/>
      <c r="J16" s="35"/>
      <c r="K16" s="35"/>
      <c r="L16" s="35"/>
      <c r="M16" s="35"/>
      <c r="N16" s="32"/>
      <c r="O16" s="32"/>
    </row>
    <row r="17" spans="1:15" s="25" customFormat="1" ht="66.75" customHeight="1">
      <c r="A17" s="102" t="s">
        <v>26</v>
      </c>
      <c r="B17" s="99"/>
      <c r="C17" s="51" t="s">
        <v>286</v>
      </c>
      <c r="D17" s="105" t="s">
        <v>285</v>
      </c>
      <c r="E17" s="98"/>
      <c r="F17" s="98"/>
      <c r="G17" s="99"/>
      <c r="H17" s="53">
        <v>3.6</v>
      </c>
      <c r="I17" s="37"/>
      <c r="J17" s="38"/>
      <c r="K17" s="38"/>
      <c r="L17" s="38"/>
      <c r="M17" s="38"/>
      <c r="N17" s="24"/>
      <c r="O17" s="24"/>
    </row>
    <row r="18" spans="1:15" s="25" customFormat="1" ht="57" customHeight="1">
      <c r="A18" s="102" t="s">
        <v>50</v>
      </c>
      <c r="B18" s="99"/>
      <c r="C18" s="51" t="s">
        <v>198</v>
      </c>
      <c r="D18" s="97" t="s">
        <v>287</v>
      </c>
      <c r="E18" s="98"/>
      <c r="F18" s="98"/>
      <c r="G18" s="99"/>
      <c r="H18" s="39">
        <v>3.42</v>
      </c>
      <c r="I18" s="37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102</v>
      </c>
      <c r="B19" s="107"/>
      <c r="C19" s="107"/>
      <c r="D19" s="107"/>
      <c r="E19" s="107"/>
      <c r="F19" s="107"/>
      <c r="G19" s="108"/>
      <c r="H19" s="40">
        <v>3.32</v>
      </c>
      <c r="I19" s="34"/>
      <c r="J19" s="35"/>
      <c r="K19" s="35"/>
      <c r="L19" s="35"/>
      <c r="M19" s="35"/>
      <c r="N19" s="32"/>
      <c r="O19" s="32"/>
    </row>
    <row r="20" spans="1:15" s="25" customFormat="1" ht="56.25" customHeight="1">
      <c r="A20" s="100" t="s">
        <v>51</v>
      </c>
      <c r="B20" s="101"/>
      <c r="C20" s="50" t="s">
        <v>207</v>
      </c>
      <c r="D20" s="105" t="s">
        <v>94</v>
      </c>
      <c r="E20" s="98"/>
      <c r="F20" s="98"/>
      <c r="G20" s="98"/>
      <c r="H20" s="99"/>
      <c r="I20" s="37"/>
      <c r="J20" s="38"/>
      <c r="K20" s="38"/>
      <c r="L20" s="38"/>
      <c r="M20" s="38"/>
      <c r="N20" s="24"/>
      <c r="O20" s="24"/>
    </row>
    <row r="21" spans="1:15" s="25" customFormat="1" ht="42.75" customHeight="1">
      <c r="A21" s="102" t="s">
        <v>95</v>
      </c>
      <c r="B21" s="99"/>
      <c r="C21" s="51" t="s">
        <v>208</v>
      </c>
      <c r="D21" s="97" t="s">
        <v>209</v>
      </c>
      <c r="E21" s="98"/>
      <c r="F21" s="98"/>
      <c r="G21" s="98"/>
      <c r="H21" s="99"/>
      <c r="I21" s="27"/>
      <c r="J21" s="24"/>
      <c r="K21" s="24"/>
      <c r="L21" s="24"/>
      <c r="M21" s="24"/>
      <c r="N21" s="24"/>
      <c r="O21" s="24"/>
    </row>
    <row r="22" spans="1:15" s="36" customFormat="1" ht="18.75" customHeight="1">
      <c r="A22" s="106" t="s">
        <v>288</v>
      </c>
      <c r="B22" s="107"/>
      <c r="C22" s="107"/>
      <c r="D22" s="107"/>
      <c r="E22" s="107"/>
      <c r="F22" s="107"/>
      <c r="G22" s="108"/>
      <c r="H22" s="40">
        <v>3.32</v>
      </c>
      <c r="I22" s="34"/>
      <c r="J22" s="35"/>
      <c r="K22" s="35"/>
      <c r="L22" s="35"/>
      <c r="M22" s="35"/>
      <c r="N22" s="32"/>
      <c r="O22" s="32"/>
    </row>
    <row r="23" spans="1:15" s="25" customFormat="1" ht="27.75" customHeight="1">
      <c r="A23" s="100" t="s">
        <v>96</v>
      </c>
      <c r="B23" s="101"/>
      <c r="C23" s="64" t="s">
        <v>258</v>
      </c>
      <c r="D23" s="105" t="s">
        <v>259</v>
      </c>
      <c r="E23" s="98"/>
      <c r="F23" s="98"/>
      <c r="G23" s="98"/>
      <c r="H23" s="99"/>
      <c r="I23" s="37"/>
      <c r="J23" s="38"/>
      <c r="K23" s="38"/>
      <c r="L23" s="38"/>
      <c r="M23" s="38"/>
      <c r="N23" s="24"/>
      <c r="O23" s="24"/>
    </row>
    <row r="24" spans="1:15" s="25" customFormat="1" ht="29.25" customHeight="1">
      <c r="A24" s="102" t="s">
        <v>52</v>
      </c>
      <c r="B24" s="99"/>
      <c r="C24" s="64" t="s">
        <v>257</v>
      </c>
      <c r="D24" s="97" t="s">
        <v>260</v>
      </c>
      <c r="E24" s="98"/>
      <c r="F24" s="98"/>
      <c r="G24" s="98"/>
      <c r="H24" s="99"/>
      <c r="I24" s="27"/>
      <c r="J24" s="24"/>
      <c r="K24" s="24"/>
      <c r="L24" s="24"/>
      <c r="M24" s="24"/>
      <c r="N24" s="24"/>
      <c r="O24" s="24"/>
    </row>
    <row r="25" spans="1:15" s="25" customFormat="1" ht="31.5" customHeight="1">
      <c r="A25" s="100" t="s">
        <v>53</v>
      </c>
      <c r="B25" s="101"/>
      <c r="C25" s="50" t="s">
        <v>73</v>
      </c>
      <c r="D25" s="105" t="s">
        <v>210</v>
      </c>
      <c r="E25" s="98"/>
      <c r="F25" s="98"/>
      <c r="G25" s="98"/>
      <c r="H25" s="99"/>
      <c r="I25" s="37"/>
      <c r="J25" s="38"/>
      <c r="K25" s="38"/>
      <c r="L25" s="38"/>
      <c r="M25" s="38"/>
      <c r="N25" s="24"/>
      <c r="O25" s="24"/>
    </row>
    <row r="26" spans="1:15" s="25" customFormat="1" ht="30.75" customHeight="1">
      <c r="A26" s="100" t="s">
        <v>55</v>
      </c>
      <c r="B26" s="101"/>
      <c r="C26" s="50" t="s">
        <v>41</v>
      </c>
      <c r="D26" s="97" t="s">
        <v>99</v>
      </c>
      <c r="E26" s="98"/>
      <c r="F26" s="98"/>
      <c r="G26" s="98"/>
      <c r="H26" s="99"/>
      <c r="I26" s="27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291</v>
      </c>
      <c r="B27" s="107"/>
      <c r="C27" s="107"/>
      <c r="D27" s="107"/>
      <c r="E27" s="107"/>
      <c r="F27" s="107"/>
      <c r="G27" s="108"/>
      <c r="H27" s="40">
        <v>3.32</v>
      </c>
      <c r="I27" s="34"/>
      <c r="J27" s="35"/>
      <c r="K27" s="35"/>
      <c r="L27" s="35"/>
      <c r="M27" s="35"/>
      <c r="N27" s="32"/>
      <c r="O27" s="32"/>
    </row>
    <row r="28" spans="1:15" s="25" customFormat="1" ht="30" customHeight="1">
      <c r="A28" s="100" t="s">
        <v>56</v>
      </c>
      <c r="B28" s="101"/>
      <c r="C28" s="50" t="s">
        <v>119</v>
      </c>
      <c r="D28" s="105" t="s">
        <v>89</v>
      </c>
      <c r="E28" s="98"/>
      <c r="F28" s="98"/>
      <c r="G28" s="98"/>
      <c r="H28" s="99"/>
      <c r="I28" s="37"/>
      <c r="J28" s="38"/>
      <c r="K28" s="38"/>
      <c r="L28" s="38"/>
      <c r="M28" s="38"/>
      <c r="N28" s="24"/>
      <c r="O28" s="24"/>
    </row>
    <row r="29" spans="1:15" s="25" customFormat="1" ht="42" customHeight="1">
      <c r="A29" s="102" t="s">
        <v>101</v>
      </c>
      <c r="B29" s="99"/>
      <c r="C29" s="50" t="s">
        <v>74</v>
      </c>
      <c r="D29" s="97" t="s">
        <v>290</v>
      </c>
      <c r="E29" s="98"/>
      <c r="F29" s="98"/>
      <c r="G29" s="98"/>
      <c r="H29" s="99"/>
      <c r="I29" s="27"/>
      <c r="J29" s="24"/>
      <c r="K29" s="24"/>
      <c r="L29" s="24"/>
      <c r="M29" s="24"/>
      <c r="N29" s="24"/>
      <c r="O29" s="24"/>
    </row>
    <row r="30" spans="1:15" s="25" customFormat="1" ht="55.5" customHeight="1">
      <c r="A30" s="102" t="s">
        <v>40</v>
      </c>
      <c r="B30" s="99"/>
      <c r="C30" s="50" t="s">
        <v>196</v>
      </c>
      <c r="D30" s="97" t="s">
        <v>289</v>
      </c>
      <c r="E30" s="98"/>
      <c r="F30" s="98"/>
      <c r="G30" s="98"/>
      <c r="H30" s="99"/>
      <c r="I30" s="27"/>
      <c r="J30" s="24"/>
      <c r="K30" s="24"/>
      <c r="L30" s="24"/>
      <c r="M30" s="24"/>
      <c r="N30" s="24"/>
      <c r="O30" s="24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24" t="s">
        <v>157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24" t="s">
        <v>158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</sheetData>
  <sheetProtection/>
  <mergeCells count="49">
    <mergeCell ref="D29:H29"/>
    <mergeCell ref="A24:B24"/>
    <mergeCell ref="D24:H24"/>
    <mergeCell ref="A30:B30"/>
    <mergeCell ref="D30:H30"/>
    <mergeCell ref="A26:B26"/>
    <mergeCell ref="D26:H26"/>
    <mergeCell ref="A27:G27"/>
    <mergeCell ref="A28:B28"/>
    <mergeCell ref="D28:H28"/>
    <mergeCell ref="A29:B29"/>
    <mergeCell ref="A25:B25"/>
    <mergeCell ref="D25:H25"/>
    <mergeCell ref="A19:G19"/>
    <mergeCell ref="A20:B20"/>
    <mergeCell ref="D20:H20"/>
    <mergeCell ref="A21:B21"/>
    <mergeCell ref="D21:H21"/>
    <mergeCell ref="A22:G22"/>
    <mergeCell ref="A23:B23"/>
    <mergeCell ref="D23:H23"/>
    <mergeCell ref="D15:H15"/>
    <mergeCell ref="A16:G16"/>
    <mergeCell ref="A17:B17"/>
    <mergeCell ref="D17:G17"/>
    <mergeCell ref="A18:B18"/>
    <mergeCell ref="D18:G18"/>
    <mergeCell ref="A15:B15"/>
    <mergeCell ref="A11:B11"/>
    <mergeCell ref="D11:H11"/>
    <mergeCell ref="A12:B12"/>
    <mergeCell ref="D12:H12"/>
    <mergeCell ref="A13:H13"/>
    <mergeCell ref="A14:B14"/>
    <mergeCell ref="D14:H14"/>
    <mergeCell ref="A6:B6"/>
    <mergeCell ref="D6:H6"/>
    <mergeCell ref="A7:B7"/>
    <mergeCell ref="D7:H7"/>
    <mergeCell ref="A8:H8"/>
    <mergeCell ref="A9:B10"/>
    <mergeCell ref="D9:H10"/>
    <mergeCell ref="A5:B5"/>
    <mergeCell ref="D5:H5"/>
    <mergeCell ref="A2:G2"/>
    <mergeCell ref="A1:H1"/>
    <mergeCell ref="A3:H3"/>
    <mergeCell ref="A4:B4"/>
    <mergeCell ref="D4:H4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3.421875" style="11" customWidth="1"/>
    <col min="2" max="2" width="42.28125" style="11" customWidth="1"/>
    <col min="3" max="3" width="82.57421875" style="11" customWidth="1"/>
    <col min="4" max="4" width="10.421875" style="11" customWidth="1"/>
    <col min="5" max="5" width="9.140625" style="11" customWidth="1"/>
    <col min="6" max="6" width="3.8515625" style="11" customWidth="1"/>
    <col min="7" max="7" width="10.00390625" style="11" customWidth="1"/>
    <col min="8" max="8" width="1.28515625" style="11" hidden="1" customWidth="1"/>
    <col min="9" max="12" width="9.140625" style="11" customWidth="1"/>
    <col min="13" max="13" width="17.140625" style="11" customWidth="1"/>
    <col min="14" max="16384" width="9.140625" style="11" customWidth="1"/>
  </cols>
  <sheetData>
    <row r="1" spans="1:15" ht="22.5" customHeight="1">
      <c r="A1" s="92" t="s">
        <v>79</v>
      </c>
      <c r="B1" s="92"/>
      <c r="C1" s="92"/>
      <c r="D1" s="92"/>
      <c r="E1" s="92"/>
      <c r="F1" s="92"/>
      <c r="G1" s="92"/>
      <c r="H1" s="92"/>
      <c r="I1" s="10"/>
      <c r="J1" s="10"/>
      <c r="K1" s="10"/>
      <c r="L1" s="10"/>
      <c r="M1" s="10"/>
      <c r="N1" s="10"/>
      <c r="O1" s="10"/>
    </row>
    <row r="2" spans="1:15" s="25" customFormat="1" ht="28.5" customHeight="1">
      <c r="A2" s="135" t="s">
        <v>280</v>
      </c>
      <c r="B2" s="136"/>
      <c r="C2" s="136"/>
      <c r="D2" s="136"/>
      <c r="E2" s="136"/>
      <c r="F2" s="136"/>
      <c r="G2" s="137"/>
      <c r="H2" s="67"/>
      <c r="I2" s="27"/>
      <c r="J2" s="24"/>
      <c r="K2" s="24"/>
      <c r="L2" s="24"/>
      <c r="M2" s="24"/>
      <c r="N2" s="24"/>
      <c r="O2" s="24"/>
    </row>
    <row r="3" spans="1:15" s="25" customFormat="1" ht="12.75">
      <c r="A3" s="110" t="s">
        <v>183</v>
      </c>
      <c r="B3" s="107"/>
      <c r="C3" s="107"/>
      <c r="D3" s="107"/>
      <c r="E3" s="107"/>
      <c r="F3" s="107"/>
      <c r="G3" s="107"/>
      <c r="H3" s="107"/>
      <c r="I3" s="27"/>
      <c r="J3" s="24"/>
      <c r="K3" s="24"/>
      <c r="L3" s="24"/>
      <c r="M3" s="24"/>
      <c r="N3" s="24"/>
      <c r="O3" s="24"/>
    </row>
    <row r="4" spans="1:9" s="24" customFormat="1" ht="41.25" customHeight="1">
      <c r="A4" s="102" t="s">
        <v>16</v>
      </c>
      <c r="B4" s="99"/>
      <c r="C4" s="50" t="s">
        <v>177</v>
      </c>
      <c r="D4" s="102" t="s">
        <v>178</v>
      </c>
      <c r="E4" s="98"/>
      <c r="F4" s="98"/>
      <c r="G4" s="98"/>
      <c r="H4" s="98"/>
      <c r="I4" s="27"/>
    </row>
    <row r="5" spans="1:9" s="24" customFormat="1" ht="54" customHeight="1">
      <c r="A5" s="102" t="s">
        <v>43</v>
      </c>
      <c r="B5" s="99"/>
      <c r="C5" s="50" t="s">
        <v>179</v>
      </c>
      <c r="D5" s="102" t="s">
        <v>180</v>
      </c>
      <c r="E5" s="98"/>
      <c r="F5" s="98"/>
      <c r="G5" s="98"/>
      <c r="H5" s="98"/>
      <c r="I5" s="27"/>
    </row>
    <row r="6" spans="1:9" s="24" customFormat="1" ht="56.25" customHeight="1">
      <c r="A6" s="133" t="s">
        <v>18</v>
      </c>
      <c r="B6" s="134"/>
      <c r="C6" s="50" t="s">
        <v>181</v>
      </c>
      <c r="D6" s="102" t="s">
        <v>182</v>
      </c>
      <c r="E6" s="98"/>
      <c r="F6" s="98"/>
      <c r="G6" s="98"/>
      <c r="H6" s="98"/>
      <c r="I6" s="27"/>
    </row>
    <row r="7" spans="1:9" s="24" customFormat="1" ht="30.75" customHeight="1">
      <c r="A7" s="133" t="s">
        <v>19</v>
      </c>
      <c r="B7" s="134"/>
      <c r="C7" s="50" t="s">
        <v>140</v>
      </c>
      <c r="D7" s="102" t="s">
        <v>20</v>
      </c>
      <c r="E7" s="98"/>
      <c r="F7" s="98"/>
      <c r="G7" s="98"/>
      <c r="H7" s="98"/>
      <c r="I7" s="27"/>
    </row>
    <row r="8" spans="1:9" s="32" customFormat="1" ht="13.5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31"/>
    </row>
    <row r="9" spans="1:9" s="24" customFormat="1" ht="30.75" customHeight="1">
      <c r="A9" s="121" t="s">
        <v>45</v>
      </c>
      <c r="B9" s="122"/>
      <c r="C9" s="43" t="s">
        <v>184</v>
      </c>
      <c r="D9" s="125" t="s">
        <v>186</v>
      </c>
      <c r="E9" s="126"/>
      <c r="F9" s="126"/>
      <c r="G9" s="126"/>
      <c r="H9" s="126"/>
      <c r="I9" s="27"/>
    </row>
    <row r="10" spans="1:9" s="24" customFormat="1" ht="33" customHeight="1">
      <c r="A10" s="123"/>
      <c r="B10" s="124"/>
      <c r="C10" s="29" t="s">
        <v>185</v>
      </c>
      <c r="D10" s="128"/>
      <c r="E10" s="129"/>
      <c r="F10" s="129"/>
      <c r="G10" s="129"/>
      <c r="H10" s="129"/>
      <c r="I10" s="27"/>
    </row>
    <row r="11" spans="1:9" s="24" customFormat="1" ht="67.5" customHeight="1">
      <c r="A11" s="131" t="s">
        <v>21</v>
      </c>
      <c r="B11" s="132"/>
      <c r="C11" s="30" t="s">
        <v>188</v>
      </c>
      <c r="D11" s="102" t="s">
        <v>187</v>
      </c>
      <c r="E11" s="98"/>
      <c r="F11" s="98"/>
      <c r="G11" s="98"/>
      <c r="H11" s="98"/>
      <c r="I11" s="27"/>
    </row>
    <row r="12" spans="1:9" s="24" customFormat="1" ht="32.25" customHeight="1">
      <c r="A12" s="102" t="s">
        <v>44</v>
      </c>
      <c r="B12" s="99"/>
      <c r="C12" s="49" t="s">
        <v>46</v>
      </c>
      <c r="D12" s="102" t="s">
        <v>22</v>
      </c>
      <c r="E12" s="98"/>
      <c r="F12" s="98"/>
      <c r="G12" s="98"/>
      <c r="H12" s="98"/>
      <c r="I12" s="27"/>
    </row>
    <row r="13" spans="1:9" s="32" customFormat="1" ht="24.75" customHeight="1">
      <c r="A13" s="110" t="s">
        <v>78</v>
      </c>
      <c r="B13" s="107"/>
      <c r="C13" s="113"/>
      <c r="D13" s="113"/>
      <c r="E13" s="113"/>
      <c r="F13" s="113"/>
      <c r="G13" s="113"/>
      <c r="H13" s="113"/>
      <c r="I13" s="31"/>
    </row>
    <row r="14" spans="1:9" s="24" customFormat="1" ht="91.5" customHeight="1">
      <c r="A14" s="115" t="s">
        <v>47</v>
      </c>
      <c r="B14" s="116"/>
      <c r="C14" s="50" t="s">
        <v>48</v>
      </c>
      <c r="D14" s="102" t="s">
        <v>29</v>
      </c>
      <c r="E14" s="98"/>
      <c r="F14" s="98"/>
      <c r="G14" s="98"/>
      <c r="H14" s="98"/>
      <c r="I14" s="27"/>
    </row>
    <row r="15" spans="1:9" s="24" customFormat="1" ht="58.5" customHeight="1">
      <c r="A15" s="115" t="s">
        <v>25</v>
      </c>
      <c r="B15" s="117"/>
      <c r="C15" s="24" t="s">
        <v>67</v>
      </c>
      <c r="D15" s="102" t="s">
        <v>29</v>
      </c>
      <c r="E15" s="98"/>
      <c r="F15" s="98"/>
      <c r="G15" s="98"/>
      <c r="H15" s="98"/>
      <c r="I15" s="27"/>
    </row>
    <row r="16" spans="1:15" s="36" customFormat="1" ht="17.25" customHeight="1">
      <c r="A16" s="110" t="s">
        <v>151</v>
      </c>
      <c r="B16" s="111"/>
      <c r="C16" s="111"/>
      <c r="D16" s="111"/>
      <c r="E16" s="111"/>
      <c r="F16" s="111"/>
      <c r="G16" s="112"/>
      <c r="H16" s="56">
        <v>3.81</v>
      </c>
      <c r="I16" s="34"/>
      <c r="J16" s="35"/>
      <c r="K16" s="35"/>
      <c r="L16" s="35"/>
      <c r="M16" s="35"/>
      <c r="N16" s="32"/>
      <c r="O16" s="32"/>
    </row>
    <row r="17" spans="1:15" s="25" customFormat="1" ht="70.5" customHeight="1">
      <c r="A17" s="102" t="s">
        <v>26</v>
      </c>
      <c r="B17" s="103"/>
      <c r="C17" s="49" t="s">
        <v>278</v>
      </c>
      <c r="D17" s="105" t="s">
        <v>277</v>
      </c>
      <c r="E17" s="104"/>
      <c r="F17" s="104"/>
      <c r="G17" s="103"/>
      <c r="H17" s="57">
        <v>3.6</v>
      </c>
      <c r="I17" s="37"/>
      <c r="J17" s="38"/>
      <c r="K17" s="38"/>
      <c r="L17" s="38"/>
      <c r="M17" s="38"/>
      <c r="N17" s="24"/>
      <c r="O17" s="24"/>
    </row>
    <row r="18" spans="1:15" s="25" customFormat="1" ht="54" customHeight="1">
      <c r="A18" s="102" t="s">
        <v>50</v>
      </c>
      <c r="B18" s="103"/>
      <c r="C18" s="49" t="s">
        <v>189</v>
      </c>
      <c r="D18" s="97" t="s">
        <v>68</v>
      </c>
      <c r="E18" s="104"/>
      <c r="F18" s="104"/>
      <c r="G18" s="103"/>
      <c r="H18" s="58">
        <v>3.42</v>
      </c>
      <c r="I18" s="37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102</v>
      </c>
      <c r="B19" s="107"/>
      <c r="C19" s="107"/>
      <c r="D19" s="107"/>
      <c r="E19" s="107"/>
      <c r="F19" s="107"/>
      <c r="G19" s="108"/>
      <c r="H19" s="66">
        <v>3.32</v>
      </c>
      <c r="I19" s="34"/>
      <c r="J19" s="35"/>
      <c r="K19" s="35"/>
      <c r="L19" s="35"/>
      <c r="M19" s="35"/>
      <c r="N19" s="32"/>
      <c r="O19" s="32"/>
    </row>
    <row r="20" spans="1:15" s="25" customFormat="1" ht="56.25" customHeight="1">
      <c r="A20" s="100" t="s">
        <v>51</v>
      </c>
      <c r="B20" s="109"/>
      <c r="C20" s="50" t="s">
        <v>190</v>
      </c>
      <c r="D20" s="105" t="s">
        <v>94</v>
      </c>
      <c r="E20" s="104"/>
      <c r="F20" s="104"/>
      <c r="G20" s="104"/>
      <c r="H20" s="104"/>
      <c r="I20" s="37"/>
      <c r="J20" s="38"/>
      <c r="K20" s="38"/>
      <c r="L20" s="38"/>
      <c r="M20" s="38"/>
      <c r="N20" s="24"/>
      <c r="O20" s="24"/>
    </row>
    <row r="21" spans="1:15" s="25" customFormat="1" ht="43.5" customHeight="1">
      <c r="A21" s="102" t="s">
        <v>95</v>
      </c>
      <c r="B21" s="103"/>
      <c r="C21" s="50" t="s">
        <v>191</v>
      </c>
      <c r="D21" s="97" t="s">
        <v>192</v>
      </c>
      <c r="E21" s="104"/>
      <c r="F21" s="104"/>
      <c r="G21" s="104"/>
      <c r="H21" s="104"/>
      <c r="I21" s="27"/>
      <c r="J21" s="24"/>
      <c r="K21" s="24"/>
      <c r="L21" s="24"/>
      <c r="M21" s="24"/>
      <c r="N21" s="24"/>
      <c r="O21" s="24"/>
    </row>
    <row r="22" spans="1:15" s="36" customFormat="1" ht="18.75" customHeight="1">
      <c r="A22" s="106" t="s">
        <v>279</v>
      </c>
      <c r="B22" s="107"/>
      <c r="C22" s="107"/>
      <c r="D22" s="107"/>
      <c r="E22" s="107"/>
      <c r="F22" s="107"/>
      <c r="G22" s="108"/>
      <c r="H22" s="66">
        <v>3.32</v>
      </c>
      <c r="I22" s="34"/>
      <c r="J22" s="35"/>
      <c r="K22" s="35"/>
      <c r="L22" s="35"/>
      <c r="M22" s="35"/>
      <c r="N22" s="32"/>
      <c r="O22" s="32"/>
    </row>
    <row r="23" spans="1:15" s="25" customFormat="1" ht="27.75" customHeight="1">
      <c r="A23" s="100" t="s">
        <v>96</v>
      </c>
      <c r="B23" s="109"/>
      <c r="C23" s="62" t="s">
        <v>251</v>
      </c>
      <c r="D23" s="105" t="s">
        <v>252</v>
      </c>
      <c r="E23" s="104"/>
      <c r="F23" s="104"/>
      <c r="G23" s="104"/>
      <c r="H23" s="104"/>
      <c r="I23" s="37"/>
      <c r="J23" s="38"/>
      <c r="K23" s="38"/>
      <c r="L23" s="38"/>
      <c r="M23" s="38"/>
      <c r="N23" s="24"/>
      <c r="O23" s="24"/>
    </row>
    <row r="24" spans="1:15" s="25" customFormat="1" ht="31.5" customHeight="1">
      <c r="A24" s="102" t="s">
        <v>52</v>
      </c>
      <c r="B24" s="103"/>
      <c r="C24" s="62" t="s">
        <v>253</v>
      </c>
      <c r="D24" s="97" t="s">
        <v>254</v>
      </c>
      <c r="E24" s="104"/>
      <c r="F24" s="104"/>
      <c r="G24" s="104"/>
      <c r="H24" s="104"/>
      <c r="I24" s="27"/>
      <c r="J24" s="24"/>
      <c r="K24" s="24"/>
      <c r="L24" s="24"/>
      <c r="M24" s="24"/>
      <c r="N24" s="24"/>
      <c r="O24" s="24"/>
    </row>
    <row r="25" spans="1:15" s="25" customFormat="1" ht="30" customHeight="1">
      <c r="A25" s="100" t="s">
        <v>53</v>
      </c>
      <c r="B25" s="109"/>
      <c r="C25" s="50" t="s">
        <v>54</v>
      </c>
      <c r="D25" s="105" t="s">
        <v>97</v>
      </c>
      <c r="E25" s="104"/>
      <c r="F25" s="104"/>
      <c r="G25" s="104"/>
      <c r="H25" s="104"/>
      <c r="I25" s="37"/>
      <c r="J25" s="38"/>
      <c r="K25" s="38"/>
      <c r="L25" s="38"/>
      <c r="M25" s="38"/>
      <c r="N25" s="24"/>
      <c r="O25" s="24"/>
    </row>
    <row r="26" spans="1:15" s="25" customFormat="1" ht="27.75" customHeight="1">
      <c r="A26" s="100" t="s">
        <v>55</v>
      </c>
      <c r="B26" s="109"/>
      <c r="C26" s="50" t="s">
        <v>98</v>
      </c>
      <c r="D26" s="97" t="s">
        <v>99</v>
      </c>
      <c r="E26" s="104"/>
      <c r="F26" s="104"/>
      <c r="G26" s="104"/>
      <c r="H26" s="104"/>
      <c r="I26" s="27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65</v>
      </c>
      <c r="B27" s="107"/>
      <c r="C27" s="107"/>
      <c r="D27" s="107"/>
      <c r="E27" s="107"/>
      <c r="F27" s="107"/>
      <c r="G27" s="108"/>
      <c r="H27" s="66">
        <v>3.32</v>
      </c>
      <c r="I27" s="34"/>
      <c r="J27" s="35"/>
      <c r="K27" s="35"/>
      <c r="L27" s="35"/>
      <c r="M27" s="35"/>
      <c r="N27" s="32"/>
      <c r="O27" s="32"/>
    </row>
    <row r="28" spans="1:15" s="25" customFormat="1" ht="27" customHeight="1">
      <c r="A28" s="100" t="s">
        <v>56</v>
      </c>
      <c r="B28" s="109"/>
      <c r="C28" s="50" t="s">
        <v>117</v>
      </c>
      <c r="D28" s="105" t="s">
        <v>100</v>
      </c>
      <c r="E28" s="104"/>
      <c r="F28" s="104"/>
      <c r="G28" s="104"/>
      <c r="H28" s="104"/>
      <c r="I28" s="37"/>
      <c r="J28" s="38"/>
      <c r="K28" s="38"/>
      <c r="L28" s="38"/>
      <c r="M28" s="38"/>
      <c r="N28" s="24"/>
      <c r="O28" s="24"/>
    </row>
    <row r="29" spans="1:15" s="25" customFormat="1" ht="58.5" customHeight="1">
      <c r="A29" s="102" t="s">
        <v>101</v>
      </c>
      <c r="B29" s="103"/>
      <c r="C29" s="50" t="s">
        <v>132</v>
      </c>
      <c r="D29" s="97" t="s">
        <v>133</v>
      </c>
      <c r="E29" s="104"/>
      <c r="F29" s="104"/>
      <c r="G29" s="104"/>
      <c r="H29" s="104"/>
      <c r="I29" s="27"/>
      <c r="J29" s="24"/>
      <c r="K29" s="24"/>
      <c r="L29" s="24"/>
      <c r="M29" s="24"/>
      <c r="N29" s="24"/>
      <c r="O29" s="24"/>
    </row>
    <row r="30" spans="1:15" s="25" customFormat="1" ht="57.75" customHeight="1">
      <c r="A30" s="102" t="s">
        <v>66</v>
      </c>
      <c r="B30" s="103"/>
      <c r="C30" s="50" t="s">
        <v>193</v>
      </c>
      <c r="D30" s="97" t="s">
        <v>194</v>
      </c>
      <c r="E30" s="104"/>
      <c r="F30" s="104"/>
      <c r="G30" s="104"/>
      <c r="H30" s="104"/>
      <c r="I30" s="27"/>
      <c r="J30" s="24"/>
      <c r="K30" s="24"/>
      <c r="L30" s="24"/>
      <c r="M30" s="24"/>
      <c r="N30" s="24"/>
      <c r="O30" s="24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6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6"/>
      <c r="J32" s="10"/>
      <c r="K32" s="10"/>
      <c r="L32" s="10"/>
      <c r="M32" s="10"/>
      <c r="N32" s="10"/>
      <c r="O32" s="10"/>
    </row>
    <row r="33" spans="1:15" ht="12.75">
      <c r="A33" s="10"/>
      <c r="B33" s="24" t="s">
        <v>157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24" t="s">
        <v>158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/>
  <mergeCells count="49">
    <mergeCell ref="A1:H1"/>
    <mergeCell ref="A3:H3"/>
    <mergeCell ref="A4:B4"/>
    <mergeCell ref="D4:H4"/>
    <mergeCell ref="A5:B5"/>
    <mergeCell ref="D5:H5"/>
    <mergeCell ref="A2:G2"/>
    <mergeCell ref="A6:B6"/>
    <mergeCell ref="D6:H6"/>
    <mergeCell ref="A7:B7"/>
    <mergeCell ref="D7:H7"/>
    <mergeCell ref="A8:H8"/>
    <mergeCell ref="A9:B10"/>
    <mergeCell ref="D9:H10"/>
    <mergeCell ref="A11:B11"/>
    <mergeCell ref="D11:H11"/>
    <mergeCell ref="A12:B12"/>
    <mergeCell ref="D12:H12"/>
    <mergeCell ref="A13:H13"/>
    <mergeCell ref="A14:B14"/>
    <mergeCell ref="D14:H14"/>
    <mergeCell ref="A15:B15"/>
    <mergeCell ref="D15:H15"/>
    <mergeCell ref="D23:H23"/>
    <mergeCell ref="A16:G16"/>
    <mergeCell ref="A17:B17"/>
    <mergeCell ref="D17:G17"/>
    <mergeCell ref="A18:B18"/>
    <mergeCell ref="D18:G18"/>
    <mergeCell ref="A29:B29"/>
    <mergeCell ref="A25:B25"/>
    <mergeCell ref="D25:H25"/>
    <mergeCell ref="A19:G19"/>
    <mergeCell ref="A20:B20"/>
    <mergeCell ref="D20:H20"/>
    <mergeCell ref="A21:B21"/>
    <mergeCell ref="D21:H21"/>
    <mergeCell ref="A22:G22"/>
    <mergeCell ref="A23:B23"/>
    <mergeCell ref="D29:H29"/>
    <mergeCell ref="A24:B24"/>
    <mergeCell ref="D24:H24"/>
    <mergeCell ref="A30:B30"/>
    <mergeCell ref="D30:H30"/>
    <mergeCell ref="A26:B26"/>
    <mergeCell ref="D26:H26"/>
    <mergeCell ref="A27:G27"/>
    <mergeCell ref="A28:B28"/>
    <mergeCell ref="D28:H28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1" width="3.421875" style="19" customWidth="1"/>
    <col min="2" max="2" width="44.57421875" style="19" customWidth="1"/>
    <col min="3" max="3" width="85.00390625" style="11" customWidth="1"/>
    <col min="4" max="4" width="10.421875" style="11" customWidth="1"/>
    <col min="5" max="5" width="9.140625" style="11" customWidth="1"/>
    <col min="6" max="6" width="3.8515625" style="11" customWidth="1"/>
    <col min="7" max="7" width="10.00390625" style="11" customWidth="1"/>
    <col min="8" max="8" width="1.28515625" style="11" hidden="1" customWidth="1"/>
    <col min="9" max="12" width="9.140625" style="11" customWidth="1"/>
    <col min="13" max="13" width="17.140625" style="11" customWidth="1"/>
    <col min="14" max="16384" width="9.140625" style="11" customWidth="1"/>
  </cols>
  <sheetData>
    <row r="1" spans="1:15" ht="28.5" customHeight="1">
      <c r="A1" s="92" t="s">
        <v>80</v>
      </c>
      <c r="B1" s="92"/>
      <c r="C1" s="92"/>
      <c r="D1" s="92"/>
      <c r="E1" s="92"/>
      <c r="F1" s="92"/>
      <c r="G1" s="92"/>
      <c r="H1" s="92"/>
      <c r="I1" s="10"/>
      <c r="J1" s="10"/>
      <c r="K1" s="10"/>
      <c r="L1" s="10"/>
      <c r="M1" s="10"/>
      <c r="N1" s="10"/>
      <c r="O1" s="10"/>
    </row>
    <row r="2" spans="1:15" s="25" customFormat="1" ht="17.25" customHeight="1">
      <c r="A2" s="135" t="s">
        <v>276</v>
      </c>
      <c r="B2" s="136"/>
      <c r="C2" s="136"/>
      <c r="D2" s="136"/>
      <c r="E2" s="136"/>
      <c r="F2" s="136"/>
      <c r="G2" s="137"/>
      <c r="H2" s="54"/>
      <c r="I2" s="27"/>
      <c r="J2" s="24"/>
      <c r="K2" s="24"/>
      <c r="L2" s="24"/>
      <c r="M2" s="24"/>
      <c r="N2" s="24"/>
      <c r="O2" s="24"/>
    </row>
    <row r="3" spans="1:15" s="25" customFormat="1" ht="12.75">
      <c r="A3" s="110" t="s">
        <v>39</v>
      </c>
      <c r="B3" s="107"/>
      <c r="C3" s="107"/>
      <c r="D3" s="107"/>
      <c r="E3" s="107"/>
      <c r="F3" s="107"/>
      <c r="G3" s="107"/>
      <c r="H3" s="108"/>
      <c r="I3" s="27"/>
      <c r="J3" s="24"/>
      <c r="K3" s="24"/>
      <c r="L3" s="24"/>
      <c r="M3" s="24"/>
      <c r="N3" s="24"/>
      <c r="O3" s="24"/>
    </row>
    <row r="4" spans="1:9" s="24" customFormat="1" ht="31.5" customHeight="1">
      <c r="A4" s="102" t="s">
        <v>16</v>
      </c>
      <c r="B4" s="99"/>
      <c r="C4" s="50" t="s">
        <v>159</v>
      </c>
      <c r="D4" s="102" t="s">
        <v>160</v>
      </c>
      <c r="E4" s="98"/>
      <c r="F4" s="98"/>
      <c r="G4" s="98"/>
      <c r="H4" s="99"/>
      <c r="I4" s="27"/>
    </row>
    <row r="5" spans="1:9" s="24" customFormat="1" ht="57.75" customHeight="1">
      <c r="A5" s="102" t="s">
        <v>43</v>
      </c>
      <c r="B5" s="99"/>
      <c r="C5" s="50" t="s">
        <v>269</v>
      </c>
      <c r="D5" s="102" t="s">
        <v>161</v>
      </c>
      <c r="E5" s="98"/>
      <c r="F5" s="98"/>
      <c r="G5" s="98"/>
      <c r="H5" s="99"/>
      <c r="I5" s="27"/>
    </row>
    <row r="6" spans="1:9" s="24" customFormat="1" ht="45" customHeight="1">
      <c r="A6" s="102" t="s">
        <v>18</v>
      </c>
      <c r="B6" s="99"/>
      <c r="C6" s="50" t="s">
        <v>173</v>
      </c>
      <c r="D6" s="102" t="s">
        <v>174</v>
      </c>
      <c r="E6" s="98"/>
      <c r="F6" s="98"/>
      <c r="G6" s="98"/>
      <c r="H6" s="99"/>
      <c r="I6" s="27"/>
    </row>
    <row r="7" spans="1:9" s="24" customFormat="1" ht="30.75" customHeight="1">
      <c r="A7" s="102" t="s">
        <v>19</v>
      </c>
      <c r="B7" s="99"/>
      <c r="C7" s="50" t="s">
        <v>140</v>
      </c>
      <c r="D7" s="102" t="s">
        <v>90</v>
      </c>
      <c r="E7" s="98"/>
      <c r="F7" s="98"/>
      <c r="G7" s="98"/>
      <c r="H7" s="99"/>
      <c r="I7" s="27"/>
    </row>
    <row r="8" spans="1:9" s="32" customFormat="1" ht="13.5" customHeight="1">
      <c r="A8" s="118" t="s">
        <v>275</v>
      </c>
      <c r="B8" s="119"/>
      <c r="C8" s="119"/>
      <c r="D8" s="119"/>
      <c r="E8" s="119"/>
      <c r="F8" s="119"/>
      <c r="G8" s="119"/>
      <c r="H8" s="120"/>
      <c r="I8" s="31"/>
    </row>
    <row r="9" spans="1:9" s="24" customFormat="1" ht="18" customHeight="1">
      <c r="A9" s="121" t="s">
        <v>45</v>
      </c>
      <c r="B9" s="122"/>
      <c r="C9" s="41" t="s">
        <v>162</v>
      </c>
      <c r="D9" s="125" t="s">
        <v>164</v>
      </c>
      <c r="E9" s="126"/>
      <c r="F9" s="126"/>
      <c r="G9" s="126"/>
      <c r="H9" s="127"/>
      <c r="I9" s="27"/>
    </row>
    <row r="10" spans="1:9" s="24" customFormat="1" ht="36.75" customHeight="1">
      <c r="A10" s="123"/>
      <c r="B10" s="124"/>
      <c r="C10" s="42" t="s">
        <v>163</v>
      </c>
      <c r="D10" s="128"/>
      <c r="E10" s="129"/>
      <c r="F10" s="129"/>
      <c r="G10" s="129"/>
      <c r="H10" s="130"/>
      <c r="I10" s="27"/>
    </row>
    <row r="11" spans="1:9" s="24" customFormat="1" ht="67.5" customHeight="1">
      <c r="A11" s="102" t="s">
        <v>21</v>
      </c>
      <c r="B11" s="99"/>
      <c r="C11" s="30" t="s">
        <v>175</v>
      </c>
      <c r="D11" s="102" t="s">
        <v>176</v>
      </c>
      <c r="E11" s="98"/>
      <c r="F11" s="98"/>
      <c r="G11" s="98"/>
      <c r="H11" s="99"/>
      <c r="I11" s="27"/>
    </row>
    <row r="12" spans="1:9" s="24" customFormat="1" ht="33" customHeight="1">
      <c r="A12" s="102" t="s">
        <v>44</v>
      </c>
      <c r="B12" s="99"/>
      <c r="C12" s="49" t="s">
        <v>46</v>
      </c>
      <c r="D12" s="102" t="s">
        <v>35</v>
      </c>
      <c r="E12" s="98"/>
      <c r="F12" s="98"/>
      <c r="G12" s="98"/>
      <c r="H12" s="99"/>
      <c r="I12" s="27"/>
    </row>
    <row r="13" spans="1:9" s="32" customFormat="1" ht="18.75" customHeight="1">
      <c r="A13" s="110" t="s">
        <v>88</v>
      </c>
      <c r="B13" s="107"/>
      <c r="C13" s="113"/>
      <c r="D13" s="113"/>
      <c r="E13" s="113"/>
      <c r="F13" s="113"/>
      <c r="G13" s="113"/>
      <c r="H13" s="114"/>
      <c r="I13" s="31"/>
    </row>
    <row r="14" spans="1:9" s="24" customFormat="1" ht="85.5" customHeight="1">
      <c r="A14" s="125" t="s">
        <v>47</v>
      </c>
      <c r="B14" s="126"/>
      <c r="C14" s="50" t="s">
        <v>48</v>
      </c>
      <c r="D14" s="102" t="s">
        <v>36</v>
      </c>
      <c r="E14" s="98"/>
      <c r="F14" s="98"/>
      <c r="G14" s="98"/>
      <c r="H14" s="99"/>
      <c r="I14" s="27"/>
    </row>
    <row r="15" spans="1:9" s="24" customFormat="1" ht="53.25" customHeight="1">
      <c r="A15" s="125" t="s">
        <v>25</v>
      </c>
      <c r="B15" s="141"/>
      <c r="C15" s="24" t="s">
        <v>67</v>
      </c>
      <c r="D15" s="102" t="s">
        <v>37</v>
      </c>
      <c r="E15" s="98"/>
      <c r="F15" s="98"/>
      <c r="G15" s="98"/>
      <c r="H15" s="99"/>
      <c r="I15" s="27"/>
    </row>
    <row r="16" spans="1:15" s="36" customFormat="1" ht="17.25" customHeight="1">
      <c r="A16" s="110" t="s">
        <v>151</v>
      </c>
      <c r="B16" s="111"/>
      <c r="C16" s="111"/>
      <c r="D16" s="111"/>
      <c r="E16" s="111"/>
      <c r="F16" s="111"/>
      <c r="G16" s="112"/>
      <c r="H16" s="52">
        <v>3.81</v>
      </c>
      <c r="I16" s="34"/>
      <c r="J16" s="35"/>
      <c r="K16" s="35"/>
      <c r="L16" s="35"/>
      <c r="M16" s="35"/>
      <c r="N16" s="32"/>
      <c r="O16" s="32"/>
    </row>
    <row r="17" spans="1:15" s="25" customFormat="1" ht="69" customHeight="1">
      <c r="A17" s="102" t="s">
        <v>26</v>
      </c>
      <c r="B17" s="103"/>
      <c r="C17" s="49" t="s">
        <v>271</v>
      </c>
      <c r="D17" s="105" t="s">
        <v>272</v>
      </c>
      <c r="E17" s="104"/>
      <c r="F17" s="104"/>
      <c r="G17" s="103"/>
      <c r="H17" s="53">
        <v>3.6</v>
      </c>
      <c r="I17" s="37"/>
      <c r="J17" s="38"/>
      <c r="K17" s="38"/>
      <c r="L17" s="38"/>
      <c r="M17" s="38"/>
      <c r="N17" s="24"/>
      <c r="O17" s="24"/>
    </row>
    <row r="18" spans="1:15" s="25" customFormat="1" ht="56.25" customHeight="1">
      <c r="A18" s="102" t="s">
        <v>50</v>
      </c>
      <c r="B18" s="103"/>
      <c r="C18" s="49" t="s">
        <v>270</v>
      </c>
      <c r="D18" s="97" t="s">
        <v>69</v>
      </c>
      <c r="E18" s="104"/>
      <c r="F18" s="104"/>
      <c r="G18" s="103"/>
      <c r="H18" s="39">
        <v>3.42</v>
      </c>
      <c r="I18" s="37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102</v>
      </c>
      <c r="B19" s="107"/>
      <c r="C19" s="107"/>
      <c r="D19" s="107"/>
      <c r="E19" s="107"/>
      <c r="F19" s="107"/>
      <c r="G19" s="108"/>
      <c r="H19" s="40">
        <v>3.32</v>
      </c>
      <c r="I19" s="34"/>
      <c r="J19" s="35"/>
      <c r="K19" s="35"/>
      <c r="L19" s="35"/>
      <c r="M19" s="35"/>
      <c r="N19" s="32"/>
      <c r="O19" s="32"/>
    </row>
    <row r="20" spans="1:15" s="25" customFormat="1" ht="58.5" customHeight="1">
      <c r="A20" s="100" t="s">
        <v>51</v>
      </c>
      <c r="B20" s="140"/>
      <c r="C20" s="50" t="s">
        <v>141</v>
      </c>
      <c r="D20" s="105" t="s">
        <v>91</v>
      </c>
      <c r="E20" s="104"/>
      <c r="F20" s="104"/>
      <c r="G20" s="104"/>
      <c r="H20" s="103"/>
      <c r="I20" s="37"/>
      <c r="J20" s="38"/>
      <c r="K20" s="38"/>
      <c r="L20" s="38"/>
      <c r="M20" s="38"/>
      <c r="N20" s="24"/>
      <c r="O20" s="24"/>
    </row>
    <row r="21" spans="1:15" s="25" customFormat="1" ht="44.25" customHeight="1">
      <c r="A21" s="102" t="s">
        <v>95</v>
      </c>
      <c r="B21" s="103"/>
      <c r="C21" s="50" t="s">
        <v>165</v>
      </c>
      <c r="D21" s="97" t="s">
        <v>166</v>
      </c>
      <c r="E21" s="104"/>
      <c r="F21" s="104"/>
      <c r="G21" s="104"/>
      <c r="H21" s="103"/>
      <c r="I21" s="27"/>
      <c r="J21" s="24"/>
      <c r="K21" s="24"/>
      <c r="L21" s="24"/>
      <c r="M21" s="24"/>
      <c r="N21" s="24"/>
      <c r="O21" s="24"/>
    </row>
    <row r="22" spans="1:15" s="36" customFormat="1" ht="18.75" customHeight="1">
      <c r="A22" s="106" t="s">
        <v>274</v>
      </c>
      <c r="B22" s="107"/>
      <c r="C22" s="107"/>
      <c r="D22" s="107"/>
      <c r="E22" s="107"/>
      <c r="F22" s="107"/>
      <c r="G22" s="108"/>
      <c r="H22" s="40">
        <v>3.32</v>
      </c>
      <c r="I22" s="34"/>
      <c r="J22" s="35"/>
      <c r="K22" s="35"/>
      <c r="L22" s="35"/>
      <c r="M22" s="35"/>
      <c r="N22" s="32"/>
      <c r="O22" s="32"/>
    </row>
    <row r="23" spans="1:15" s="25" customFormat="1" ht="32.25" customHeight="1">
      <c r="A23" s="100" t="s">
        <v>96</v>
      </c>
      <c r="B23" s="140"/>
      <c r="C23" s="62" t="s">
        <v>247</v>
      </c>
      <c r="D23" s="105" t="s">
        <v>248</v>
      </c>
      <c r="E23" s="104"/>
      <c r="F23" s="104"/>
      <c r="G23" s="104"/>
      <c r="H23" s="103"/>
      <c r="I23" s="37"/>
      <c r="J23" s="38"/>
      <c r="K23" s="38"/>
      <c r="L23" s="38"/>
      <c r="M23" s="38"/>
      <c r="N23" s="24"/>
      <c r="O23" s="24"/>
    </row>
    <row r="24" spans="1:15" s="25" customFormat="1" ht="32.25" customHeight="1">
      <c r="A24" s="102" t="s">
        <v>52</v>
      </c>
      <c r="B24" s="103"/>
      <c r="C24" s="62" t="s">
        <v>249</v>
      </c>
      <c r="D24" s="97" t="s">
        <v>250</v>
      </c>
      <c r="E24" s="104"/>
      <c r="F24" s="104"/>
      <c r="G24" s="104"/>
      <c r="H24" s="103"/>
      <c r="I24" s="27"/>
      <c r="J24" s="24"/>
      <c r="K24" s="24"/>
      <c r="L24" s="24"/>
      <c r="M24" s="24"/>
      <c r="N24" s="24"/>
      <c r="O24" s="24"/>
    </row>
    <row r="25" spans="1:15" s="25" customFormat="1" ht="32.25" customHeight="1">
      <c r="A25" s="100" t="s">
        <v>53</v>
      </c>
      <c r="B25" s="140"/>
      <c r="C25" s="50" t="s">
        <v>70</v>
      </c>
      <c r="D25" s="105" t="s">
        <v>38</v>
      </c>
      <c r="E25" s="104"/>
      <c r="F25" s="104"/>
      <c r="G25" s="104"/>
      <c r="H25" s="103"/>
      <c r="I25" s="37"/>
      <c r="J25" s="38"/>
      <c r="K25" s="38"/>
      <c r="L25" s="38"/>
      <c r="M25" s="38"/>
      <c r="N25" s="24"/>
      <c r="O25" s="24"/>
    </row>
    <row r="26" spans="1:15" s="25" customFormat="1" ht="30.75" customHeight="1">
      <c r="A26" s="100" t="s">
        <v>55</v>
      </c>
      <c r="B26" s="140"/>
      <c r="C26" s="50" t="s">
        <v>42</v>
      </c>
      <c r="D26" s="97" t="s">
        <v>99</v>
      </c>
      <c r="E26" s="104"/>
      <c r="F26" s="104"/>
      <c r="G26" s="104"/>
      <c r="H26" s="103"/>
      <c r="I26" s="27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65</v>
      </c>
      <c r="B27" s="107"/>
      <c r="C27" s="107"/>
      <c r="D27" s="107"/>
      <c r="E27" s="107"/>
      <c r="F27" s="107"/>
      <c r="G27" s="108"/>
      <c r="H27" s="40">
        <v>3.32</v>
      </c>
      <c r="I27" s="34"/>
      <c r="J27" s="35"/>
      <c r="K27" s="35"/>
      <c r="L27" s="35"/>
      <c r="M27" s="35"/>
      <c r="N27" s="32"/>
      <c r="O27" s="32"/>
    </row>
    <row r="28" spans="1:15" s="25" customFormat="1" ht="27" customHeight="1">
      <c r="A28" s="100" t="s">
        <v>56</v>
      </c>
      <c r="B28" s="140"/>
      <c r="C28" s="50" t="s">
        <v>116</v>
      </c>
      <c r="D28" s="105" t="s">
        <v>33</v>
      </c>
      <c r="E28" s="104"/>
      <c r="F28" s="104"/>
      <c r="G28" s="104"/>
      <c r="H28" s="103"/>
      <c r="I28" s="37"/>
      <c r="J28" s="38"/>
      <c r="K28" s="38"/>
      <c r="L28" s="38"/>
      <c r="M28" s="38"/>
      <c r="N28" s="24"/>
      <c r="O28" s="24"/>
    </row>
    <row r="29" spans="1:15" s="25" customFormat="1" ht="57.75" customHeight="1">
      <c r="A29" s="102" t="s">
        <v>101</v>
      </c>
      <c r="B29" s="103"/>
      <c r="C29" s="50" t="s">
        <v>71</v>
      </c>
      <c r="D29" s="97" t="s">
        <v>34</v>
      </c>
      <c r="E29" s="104"/>
      <c r="F29" s="104"/>
      <c r="G29" s="104"/>
      <c r="H29" s="103"/>
      <c r="I29" s="27"/>
      <c r="J29" s="24"/>
      <c r="K29" s="24"/>
      <c r="L29" s="24"/>
      <c r="M29" s="24"/>
      <c r="N29" s="24"/>
      <c r="O29" s="24"/>
    </row>
    <row r="30" spans="1:15" s="25" customFormat="1" ht="51">
      <c r="A30" s="102" t="s">
        <v>66</v>
      </c>
      <c r="B30" s="103"/>
      <c r="C30" s="50" t="s">
        <v>273</v>
      </c>
      <c r="D30" s="97" t="s">
        <v>167</v>
      </c>
      <c r="E30" s="104"/>
      <c r="F30" s="104"/>
      <c r="G30" s="104"/>
      <c r="H30" s="103"/>
      <c r="I30" s="27"/>
      <c r="J30" s="24"/>
      <c r="K30" s="24"/>
      <c r="L30" s="24"/>
      <c r="M30" s="24"/>
      <c r="N30" s="24"/>
      <c r="O30" s="24"/>
    </row>
    <row r="31" spans="1:15" ht="12.75">
      <c r="A31" s="18"/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8"/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8"/>
      <c r="B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8"/>
      <c r="B34" s="24" t="s">
        <v>157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8"/>
      <c r="B35" s="24" t="s">
        <v>158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8"/>
      <c r="B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8"/>
      <c r="B37" s="1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8"/>
      <c r="B38" s="1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8"/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8"/>
      <c r="B40" s="1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8"/>
      <c r="B41" s="1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8"/>
      <c r="B42" s="1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8"/>
      <c r="B43" s="1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/>
  <mergeCells count="49">
    <mergeCell ref="A1:H1"/>
    <mergeCell ref="A3:H3"/>
    <mergeCell ref="A4:B4"/>
    <mergeCell ref="D4:H4"/>
    <mergeCell ref="A5:B5"/>
    <mergeCell ref="D5:H5"/>
    <mergeCell ref="A2:G2"/>
    <mergeCell ref="A6:B6"/>
    <mergeCell ref="D6:H6"/>
    <mergeCell ref="A7:B7"/>
    <mergeCell ref="D7:H7"/>
    <mergeCell ref="A8:H8"/>
    <mergeCell ref="A9:B10"/>
    <mergeCell ref="D9:H10"/>
    <mergeCell ref="A11:B11"/>
    <mergeCell ref="D11:H11"/>
    <mergeCell ref="A12:B12"/>
    <mergeCell ref="D12:H12"/>
    <mergeCell ref="A13:H13"/>
    <mergeCell ref="A14:B14"/>
    <mergeCell ref="D14:H14"/>
    <mergeCell ref="A15:B15"/>
    <mergeCell ref="D15:H15"/>
    <mergeCell ref="D23:H23"/>
    <mergeCell ref="A16:G16"/>
    <mergeCell ref="A17:B17"/>
    <mergeCell ref="D17:G17"/>
    <mergeCell ref="A18:B18"/>
    <mergeCell ref="D18:G18"/>
    <mergeCell ref="A29:B29"/>
    <mergeCell ref="A25:B25"/>
    <mergeCell ref="D25:H25"/>
    <mergeCell ref="A19:G19"/>
    <mergeCell ref="A20:B20"/>
    <mergeCell ref="D20:H20"/>
    <mergeCell ref="A21:B21"/>
    <mergeCell ref="D21:H21"/>
    <mergeCell ref="A22:G22"/>
    <mergeCell ref="A23:B23"/>
    <mergeCell ref="D29:H29"/>
    <mergeCell ref="A24:B24"/>
    <mergeCell ref="D24:H24"/>
    <mergeCell ref="A30:B30"/>
    <mergeCell ref="D30:H30"/>
    <mergeCell ref="A26:B26"/>
    <mergeCell ref="D26:H26"/>
    <mergeCell ref="A27:G27"/>
    <mergeCell ref="A28:B28"/>
    <mergeCell ref="D28:H28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3.421875" style="25" customWidth="1"/>
    <col min="2" max="2" width="45.57421875" style="25" customWidth="1"/>
    <col min="3" max="3" width="83.140625" style="25" customWidth="1"/>
    <col min="4" max="4" width="10.421875" style="25" customWidth="1"/>
    <col min="5" max="5" width="9.140625" style="25" customWidth="1"/>
    <col min="6" max="6" width="3.8515625" style="25" customWidth="1"/>
    <col min="7" max="7" width="12.28125" style="25" customWidth="1"/>
    <col min="8" max="8" width="1.28515625" style="25" hidden="1" customWidth="1"/>
    <col min="9" max="12" width="9.140625" style="25" customWidth="1"/>
    <col min="13" max="13" width="17.140625" style="25" customWidth="1"/>
    <col min="14" max="16384" width="9.140625" style="25" customWidth="1"/>
  </cols>
  <sheetData>
    <row r="1" spans="1:15" ht="15.75" customHeight="1">
      <c r="A1" s="142" t="s">
        <v>85</v>
      </c>
      <c r="B1" s="142"/>
      <c r="C1" s="142"/>
      <c r="D1" s="142"/>
      <c r="E1" s="142"/>
      <c r="F1" s="142"/>
      <c r="G1" s="142"/>
      <c r="H1" s="142"/>
      <c r="I1" s="24"/>
      <c r="J1" s="24"/>
      <c r="K1" s="24"/>
      <c r="L1" s="24"/>
      <c r="M1" s="24"/>
      <c r="N1" s="24"/>
      <c r="O1" s="24"/>
    </row>
    <row r="2" spans="1:15" ht="17.25" customHeight="1">
      <c r="A2" s="135" t="s">
        <v>268</v>
      </c>
      <c r="B2" s="136"/>
      <c r="C2" s="136"/>
      <c r="D2" s="136"/>
      <c r="E2" s="136"/>
      <c r="F2" s="136"/>
      <c r="G2" s="137"/>
      <c r="H2" s="54"/>
      <c r="I2" s="27"/>
      <c r="J2" s="24"/>
      <c r="K2" s="24"/>
      <c r="L2" s="24"/>
      <c r="M2" s="24"/>
      <c r="N2" s="24"/>
      <c r="O2" s="24"/>
    </row>
    <row r="3" spans="1:15" ht="12.75">
      <c r="A3" s="110" t="s">
        <v>267</v>
      </c>
      <c r="B3" s="107"/>
      <c r="C3" s="107"/>
      <c r="D3" s="107"/>
      <c r="E3" s="107"/>
      <c r="F3" s="107"/>
      <c r="G3" s="107"/>
      <c r="H3" s="108"/>
      <c r="I3" s="27"/>
      <c r="J3" s="24"/>
      <c r="K3" s="24"/>
      <c r="L3" s="24"/>
      <c r="M3" s="24"/>
      <c r="N3" s="24"/>
      <c r="O3" s="24"/>
    </row>
    <row r="4" spans="1:9" s="24" customFormat="1" ht="41.25" customHeight="1">
      <c r="A4" s="102" t="s">
        <v>16</v>
      </c>
      <c r="B4" s="99"/>
      <c r="C4" s="26" t="s">
        <v>134</v>
      </c>
      <c r="D4" s="102" t="s">
        <v>135</v>
      </c>
      <c r="E4" s="98"/>
      <c r="F4" s="98"/>
      <c r="G4" s="98"/>
      <c r="H4" s="99"/>
      <c r="I4" s="27"/>
    </row>
    <row r="5" spans="1:9" s="24" customFormat="1" ht="56.25" customHeight="1">
      <c r="A5" s="102" t="s">
        <v>43</v>
      </c>
      <c r="B5" s="99"/>
      <c r="C5" s="45" t="s">
        <v>136</v>
      </c>
      <c r="D5" s="102" t="s">
        <v>137</v>
      </c>
      <c r="E5" s="98"/>
      <c r="F5" s="98"/>
      <c r="G5" s="98"/>
      <c r="H5" s="99"/>
      <c r="I5" s="27"/>
    </row>
    <row r="6" spans="1:9" s="24" customFormat="1" ht="44.25" customHeight="1">
      <c r="A6" s="133" t="s">
        <v>18</v>
      </c>
      <c r="B6" s="134"/>
      <c r="C6" s="50" t="s">
        <v>152</v>
      </c>
      <c r="D6" s="102" t="s">
        <v>153</v>
      </c>
      <c r="E6" s="98"/>
      <c r="F6" s="98"/>
      <c r="G6" s="98"/>
      <c r="H6" s="99"/>
      <c r="I6" s="27"/>
    </row>
    <row r="7" spans="1:9" s="24" customFormat="1" ht="34.5" customHeight="1">
      <c r="A7" s="133" t="s">
        <v>19</v>
      </c>
      <c r="B7" s="134"/>
      <c r="C7" s="50" t="s">
        <v>140</v>
      </c>
      <c r="D7" s="102" t="s">
        <v>20</v>
      </c>
      <c r="E7" s="98"/>
      <c r="F7" s="98"/>
      <c r="G7" s="98"/>
      <c r="H7" s="99"/>
      <c r="I7" s="27"/>
    </row>
    <row r="8" spans="1:9" s="32" customFormat="1" ht="13.5" customHeight="1">
      <c r="A8" s="118" t="s">
        <v>84</v>
      </c>
      <c r="B8" s="119"/>
      <c r="C8" s="119"/>
      <c r="D8" s="119"/>
      <c r="E8" s="119"/>
      <c r="F8" s="119"/>
      <c r="G8" s="119"/>
      <c r="H8" s="120"/>
      <c r="I8" s="31"/>
    </row>
    <row r="9" spans="1:9" s="24" customFormat="1" ht="30" customHeight="1">
      <c r="A9" s="121" t="s">
        <v>45</v>
      </c>
      <c r="B9" s="122"/>
      <c r="C9" s="28" t="s">
        <v>154</v>
      </c>
      <c r="D9" s="125" t="s">
        <v>156</v>
      </c>
      <c r="E9" s="126"/>
      <c r="F9" s="126"/>
      <c r="G9" s="126"/>
      <c r="H9" s="127"/>
      <c r="I9" s="27"/>
    </row>
    <row r="10" spans="1:9" s="24" customFormat="1" ht="32.25" customHeight="1">
      <c r="A10" s="123"/>
      <c r="B10" s="124"/>
      <c r="C10" s="29" t="s">
        <v>155</v>
      </c>
      <c r="D10" s="128"/>
      <c r="E10" s="129"/>
      <c r="F10" s="129"/>
      <c r="G10" s="129"/>
      <c r="H10" s="130"/>
      <c r="I10" s="27"/>
    </row>
    <row r="11" spans="1:9" s="24" customFormat="1" ht="68.25" customHeight="1">
      <c r="A11" s="131" t="s">
        <v>21</v>
      </c>
      <c r="B11" s="132"/>
      <c r="C11" s="30" t="s">
        <v>139</v>
      </c>
      <c r="D11" s="102" t="s">
        <v>138</v>
      </c>
      <c r="E11" s="98"/>
      <c r="F11" s="98"/>
      <c r="G11" s="98"/>
      <c r="H11" s="99"/>
      <c r="I11" s="27"/>
    </row>
    <row r="12" spans="1:9" s="24" customFormat="1" ht="27" customHeight="1">
      <c r="A12" s="102" t="s">
        <v>44</v>
      </c>
      <c r="B12" s="99"/>
      <c r="C12" s="44" t="s">
        <v>46</v>
      </c>
      <c r="D12" s="102" t="s">
        <v>22</v>
      </c>
      <c r="E12" s="98"/>
      <c r="F12" s="98"/>
      <c r="G12" s="98"/>
      <c r="H12" s="99"/>
      <c r="I12" s="27"/>
    </row>
    <row r="13" spans="1:9" s="32" customFormat="1" ht="20.25" customHeight="1">
      <c r="A13" s="110" t="s">
        <v>78</v>
      </c>
      <c r="B13" s="107"/>
      <c r="C13" s="113"/>
      <c r="D13" s="113"/>
      <c r="E13" s="113"/>
      <c r="F13" s="113"/>
      <c r="G13" s="113"/>
      <c r="H13" s="114"/>
      <c r="I13" s="31"/>
    </row>
    <row r="14" spans="1:9" s="24" customFormat="1" ht="83.25" customHeight="1">
      <c r="A14" s="115" t="s">
        <v>47</v>
      </c>
      <c r="B14" s="116"/>
      <c r="C14" s="45" t="s">
        <v>48</v>
      </c>
      <c r="D14" s="110" t="s">
        <v>82</v>
      </c>
      <c r="E14" s="98"/>
      <c r="F14" s="98"/>
      <c r="G14" s="98"/>
      <c r="H14" s="99"/>
      <c r="I14" s="27"/>
    </row>
    <row r="15" spans="1:9" s="24" customFormat="1" ht="54.75" customHeight="1">
      <c r="A15" s="131" t="s">
        <v>25</v>
      </c>
      <c r="B15" s="143"/>
      <c r="C15" s="33" t="s">
        <v>49</v>
      </c>
      <c r="D15" s="102" t="s">
        <v>83</v>
      </c>
      <c r="E15" s="98"/>
      <c r="F15" s="98"/>
      <c r="G15" s="98"/>
      <c r="H15" s="99"/>
      <c r="I15" s="27"/>
    </row>
    <row r="16" spans="1:15" s="36" customFormat="1" ht="17.25" customHeight="1">
      <c r="A16" s="110" t="s">
        <v>103</v>
      </c>
      <c r="B16" s="111"/>
      <c r="C16" s="111"/>
      <c r="D16" s="111"/>
      <c r="E16" s="111"/>
      <c r="F16" s="111"/>
      <c r="G16" s="112"/>
      <c r="H16" s="52">
        <v>3.81</v>
      </c>
      <c r="I16" s="34"/>
      <c r="J16" s="35"/>
      <c r="K16" s="35"/>
      <c r="L16" s="35"/>
      <c r="M16" s="35"/>
      <c r="N16" s="32"/>
      <c r="O16" s="32"/>
    </row>
    <row r="17" spans="1:15" ht="69.75" customHeight="1">
      <c r="A17" s="102" t="s">
        <v>26</v>
      </c>
      <c r="B17" s="103"/>
      <c r="C17" s="49" t="s">
        <v>168</v>
      </c>
      <c r="D17" s="105" t="s">
        <v>169</v>
      </c>
      <c r="E17" s="104"/>
      <c r="F17" s="104"/>
      <c r="G17" s="103"/>
      <c r="H17" s="53">
        <v>3.6</v>
      </c>
      <c r="I17" s="37"/>
      <c r="J17" s="38"/>
      <c r="K17" s="38"/>
      <c r="L17" s="38"/>
      <c r="M17" s="38"/>
      <c r="N17" s="24"/>
      <c r="O17" s="24"/>
    </row>
    <row r="18" spans="1:15" ht="56.25" customHeight="1">
      <c r="A18" s="102" t="s">
        <v>50</v>
      </c>
      <c r="B18" s="103"/>
      <c r="C18" s="49" t="s">
        <v>149</v>
      </c>
      <c r="D18" s="97" t="s">
        <v>150</v>
      </c>
      <c r="E18" s="104"/>
      <c r="F18" s="104"/>
      <c r="G18" s="103"/>
      <c r="H18" s="39">
        <v>3.42</v>
      </c>
      <c r="I18" s="37"/>
      <c r="J18" s="38"/>
      <c r="K18" s="38"/>
      <c r="L18" s="38"/>
      <c r="M18" s="38"/>
      <c r="N18" s="24"/>
      <c r="O18" s="24"/>
    </row>
    <row r="19" spans="1:15" s="36" customFormat="1" ht="18.75" customHeight="1">
      <c r="A19" s="106" t="s">
        <v>144</v>
      </c>
      <c r="B19" s="107"/>
      <c r="C19" s="107"/>
      <c r="D19" s="107"/>
      <c r="E19" s="107"/>
      <c r="F19" s="107"/>
      <c r="G19" s="108"/>
      <c r="H19" s="40">
        <v>3.32</v>
      </c>
      <c r="I19" s="34"/>
      <c r="J19" s="35"/>
      <c r="K19" s="35"/>
      <c r="L19" s="35"/>
      <c r="M19" s="35"/>
      <c r="N19" s="32"/>
      <c r="O19" s="32"/>
    </row>
    <row r="20" spans="1:15" ht="54.75" customHeight="1">
      <c r="A20" s="100" t="s">
        <v>51</v>
      </c>
      <c r="B20" s="109"/>
      <c r="C20" s="45" t="s">
        <v>141</v>
      </c>
      <c r="D20" s="105" t="s">
        <v>94</v>
      </c>
      <c r="E20" s="104"/>
      <c r="F20" s="104"/>
      <c r="G20" s="104"/>
      <c r="H20" s="103"/>
      <c r="I20" s="37"/>
      <c r="J20" s="38"/>
      <c r="K20" s="38"/>
      <c r="L20" s="38"/>
      <c r="M20" s="38"/>
      <c r="N20" s="24"/>
      <c r="O20" s="24"/>
    </row>
    <row r="21" spans="1:15" ht="45" customHeight="1">
      <c r="A21" s="102" t="s">
        <v>95</v>
      </c>
      <c r="B21" s="103"/>
      <c r="C21" s="45" t="s">
        <v>142</v>
      </c>
      <c r="D21" s="97" t="s">
        <v>143</v>
      </c>
      <c r="E21" s="104"/>
      <c r="F21" s="104"/>
      <c r="G21" s="104"/>
      <c r="H21" s="103"/>
      <c r="I21" s="27"/>
      <c r="J21" s="24"/>
      <c r="K21" s="24"/>
      <c r="L21" s="24"/>
      <c r="M21" s="24"/>
      <c r="N21" s="24"/>
      <c r="O21" s="24"/>
    </row>
    <row r="22" spans="1:15" s="36" customFormat="1" ht="18.75" customHeight="1">
      <c r="A22" s="106" t="s">
        <v>172</v>
      </c>
      <c r="B22" s="107"/>
      <c r="C22" s="107"/>
      <c r="D22" s="107"/>
      <c r="E22" s="107"/>
      <c r="F22" s="107"/>
      <c r="G22" s="108"/>
      <c r="H22" s="40">
        <v>3.32</v>
      </c>
      <c r="I22" s="34"/>
      <c r="J22" s="35"/>
      <c r="K22" s="35"/>
      <c r="L22" s="35"/>
      <c r="M22" s="35"/>
      <c r="N22" s="32"/>
      <c r="O22" s="32"/>
    </row>
    <row r="23" spans="1:15" ht="30.75" customHeight="1">
      <c r="A23" s="100" t="s">
        <v>96</v>
      </c>
      <c r="B23" s="109"/>
      <c r="C23" s="50" t="s">
        <v>170</v>
      </c>
      <c r="D23" s="105" t="s">
        <v>171</v>
      </c>
      <c r="E23" s="104"/>
      <c r="F23" s="104"/>
      <c r="G23" s="104"/>
      <c r="H23" s="103"/>
      <c r="I23" s="37"/>
      <c r="J23" s="38"/>
      <c r="K23" s="38"/>
      <c r="L23" s="38"/>
      <c r="M23" s="38"/>
      <c r="N23" s="24"/>
      <c r="O23" s="24"/>
    </row>
    <row r="24" spans="1:15" ht="30" customHeight="1">
      <c r="A24" s="102" t="s">
        <v>52</v>
      </c>
      <c r="B24" s="103"/>
      <c r="C24" s="50" t="s">
        <v>146</v>
      </c>
      <c r="D24" s="97" t="s">
        <v>145</v>
      </c>
      <c r="E24" s="104"/>
      <c r="F24" s="104"/>
      <c r="G24" s="104"/>
      <c r="H24" s="103"/>
      <c r="I24" s="27"/>
      <c r="J24" s="24"/>
      <c r="K24" s="24"/>
      <c r="L24" s="24"/>
      <c r="M24" s="24"/>
      <c r="N24" s="24"/>
      <c r="O24" s="24"/>
    </row>
    <row r="25" spans="1:15" ht="33.75" customHeight="1">
      <c r="A25" s="100" t="s">
        <v>53</v>
      </c>
      <c r="B25" s="109"/>
      <c r="C25" s="50" t="s">
        <v>54</v>
      </c>
      <c r="D25" s="105" t="s">
        <v>97</v>
      </c>
      <c r="E25" s="104"/>
      <c r="F25" s="104"/>
      <c r="G25" s="104"/>
      <c r="H25" s="103"/>
      <c r="I25" s="37"/>
      <c r="J25" s="38"/>
      <c r="K25" s="38"/>
      <c r="L25" s="38"/>
      <c r="M25" s="38"/>
      <c r="N25" s="24"/>
      <c r="O25" s="24"/>
    </row>
    <row r="26" spans="1:15" ht="33" customHeight="1">
      <c r="A26" s="100" t="s">
        <v>55</v>
      </c>
      <c r="B26" s="109"/>
      <c r="C26" s="50" t="s">
        <v>98</v>
      </c>
      <c r="D26" s="97" t="s">
        <v>99</v>
      </c>
      <c r="E26" s="104"/>
      <c r="F26" s="104"/>
      <c r="G26" s="104"/>
      <c r="H26" s="103"/>
      <c r="I26" s="27"/>
      <c r="J26" s="24"/>
      <c r="K26" s="24"/>
      <c r="L26" s="24"/>
      <c r="M26" s="24"/>
      <c r="N26" s="24"/>
      <c r="O26" s="24"/>
    </row>
    <row r="27" spans="1:15" s="36" customFormat="1" ht="18.75" customHeight="1">
      <c r="A27" s="106" t="s">
        <v>65</v>
      </c>
      <c r="B27" s="107"/>
      <c r="C27" s="107"/>
      <c r="D27" s="107"/>
      <c r="E27" s="107"/>
      <c r="F27" s="107"/>
      <c r="G27" s="108"/>
      <c r="H27" s="40">
        <v>3.32</v>
      </c>
      <c r="I27" s="34"/>
      <c r="J27" s="35"/>
      <c r="K27" s="35"/>
      <c r="L27" s="35"/>
      <c r="M27" s="35"/>
      <c r="N27" s="32"/>
      <c r="O27" s="32"/>
    </row>
    <row r="28" spans="1:15" ht="29.25" customHeight="1">
      <c r="A28" s="100" t="s">
        <v>56</v>
      </c>
      <c r="B28" s="109"/>
      <c r="C28" s="50" t="s">
        <v>115</v>
      </c>
      <c r="D28" s="105" t="s">
        <v>100</v>
      </c>
      <c r="E28" s="104"/>
      <c r="F28" s="104"/>
      <c r="G28" s="104"/>
      <c r="H28" s="103"/>
      <c r="I28" s="37"/>
      <c r="J28" s="38"/>
      <c r="K28" s="38"/>
      <c r="L28" s="38"/>
      <c r="M28" s="38"/>
      <c r="N28" s="24"/>
      <c r="O28" s="24"/>
    </row>
    <row r="29" spans="1:15" ht="53.25" customHeight="1">
      <c r="A29" s="102" t="s">
        <v>101</v>
      </c>
      <c r="B29" s="103"/>
      <c r="C29" s="50" t="s">
        <v>87</v>
      </c>
      <c r="D29" s="97" t="s">
        <v>27</v>
      </c>
      <c r="E29" s="104"/>
      <c r="F29" s="104"/>
      <c r="G29" s="104"/>
      <c r="H29" s="103"/>
      <c r="I29" s="27"/>
      <c r="J29" s="24"/>
      <c r="K29" s="24"/>
      <c r="L29" s="24"/>
      <c r="M29" s="24"/>
      <c r="N29" s="24"/>
      <c r="O29" s="24"/>
    </row>
    <row r="30" spans="1:15" ht="56.25" customHeight="1">
      <c r="A30" s="102" t="s">
        <v>66</v>
      </c>
      <c r="B30" s="103"/>
      <c r="C30" s="50" t="s">
        <v>147</v>
      </c>
      <c r="D30" s="97" t="s">
        <v>148</v>
      </c>
      <c r="E30" s="104"/>
      <c r="F30" s="104"/>
      <c r="G30" s="104"/>
      <c r="H30" s="103"/>
      <c r="I30" s="27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 t="s">
        <v>157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 t="s">
        <v>158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sheetProtection/>
  <mergeCells count="49">
    <mergeCell ref="D29:H29"/>
    <mergeCell ref="A24:B24"/>
    <mergeCell ref="D24:H24"/>
    <mergeCell ref="A30:B30"/>
    <mergeCell ref="D30:H30"/>
    <mergeCell ref="A26:B26"/>
    <mergeCell ref="D26:H26"/>
    <mergeCell ref="A27:G27"/>
    <mergeCell ref="A28:B28"/>
    <mergeCell ref="D28:H28"/>
    <mergeCell ref="A29:B29"/>
    <mergeCell ref="A25:B25"/>
    <mergeCell ref="D25:H25"/>
    <mergeCell ref="A19:G19"/>
    <mergeCell ref="A20:B20"/>
    <mergeCell ref="D20:H20"/>
    <mergeCell ref="A21:B21"/>
    <mergeCell ref="D21:H21"/>
    <mergeCell ref="A22:G22"/>
    <mergeCell ref="A23:B23"/>
    <mergeCell ref="D23:H23"/>
    <mergeCell ref="D15:H15"/>
    <mergeCell ref="A16:G16"/>
    <mergeCell ref="A17:B17"/>
    <mergeCell ref="D17:G17"/>
    <mergeCell ref="A18:B18"/>
    <mergeCell ref="D18:G18"/>
    <mergeCell ref="A15:B15"/>
    <mergeCell ref="A11:B11"/>
    <mergeCell ref="D11:H11"/>
    <mergeCell ref="A12:B12"/>
    <mergeCell ref="D12:H12"/>
    <mergeCell ref="A13:H13"/>
    <mergeCell ref="A14:B14"/>
    <mergeCell ref="D14:H14"/>
    <mergeCell ref="A6:B6"/>
    <mergeCell ref="D6:H6"/>
    <mergeCell ref="A7:B7"/>
    <mergeCell ref="D7:H7"/>
    <mergeCell ref="A8:H8"/>
    <mergeCell ref="A9:B10"/>
    <mergeCell ref="D9:H10"/>
    <mergeCell ref="A5:B5"/>
    <mergeCell ref="D5:H5"/>
    <mergeCell ref="A1:H1"/>
    <mergeCell ref="A2:G2"/>
    <mergeCell ref="A3:H3"/>
    <mergeCell ref="A4:B4"/>
    <mergeCell ref="D4:H4"/>
  </mergeCells>
  <printOptions/>
  <pageMargins left="0.7086614173228347" right="0.7086614173228347" top="0.1968503937007874" bottom="0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2019-04-22T09:28:44Z</cp:lastPrinted>
  <dcterms:created xsi:type="dcterms:W3CDTF">1996-10-08T23:32:33Z</dcterms:created>
  <dcterms:modified xsi:type="dcterms:W3CDTF">2019-04-22T10:19:05Z</dcterms:modified>
  <cp:category/>
  <cp:version/>
  <cp:contentType/>
  <cp:contentStatus/>
</cp:coreProperties>
</file>