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программы 2019 и 2020" sheetId="1" r:id="rId1"/>
  </sheets>
  <definedNames/>
  <calcPr fullCalcOnLoad="1"/>
</workbook>
</file>

<file path=xl/sharedStrings.xml><?xml version="1.0" encoding="utf-8"?>
<sst xmlns="http://schemas.openxmlformats.org/spreadsheetml/2006/main" count="773" uniqueCount="353">
  <si>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</si>
  <si>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</si>
  <si>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</si>
  <si>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</si>
  <si>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</si>
  <si>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</si>
  <si>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</si>
  <si>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Субсидии на осуществление мероприятий по переходу на поквартирные системы отопления и установке блочных котельных</t>
  </si>
  <si>
    <t>09\0\06\72410</t>
  </si>
  <si>
    <t>09\0\09\R5110</t>
  </si>
  <si>
    <t xml:space="preserve">Глава муниципального района Мелеузовский район                                                                           А.В. Суботин                                          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</si>
  <si>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</si>
  <si>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</si>
  <si>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</si>
  <si>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</si>
  <si>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</si>
  <si>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</si>
  <si>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</si>
  <si>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</si>
  <si>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</si>
  <si>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</si>
  <si>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</si>
  <si>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</si>
  <si>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</si>
  <si>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</si>
  <si>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</si>
  <si>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</si>
  <si>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</si>
  <si>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</si>
  <si>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</si>
  <si>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</si>
  <si>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</si>
  <si>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</si>
  <si>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</si>
  <si>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</si>
  <si>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</si>
  <si>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</si>
  <si>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</si>
  <si>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</si>
  <si>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</si>
  <si>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</si>
  <si>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</si>
  <si>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</si>
  <si>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</si>
  <si>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</si>
  <si>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</si>
  <si>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</si>
  <si>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</si>
  <si>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</si>
  <si>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</si>
  <si>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</si>
  <si>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</si>
  <si>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</si>
  <si>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</si>
  <si>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</si>
  <si>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</si>
  <si>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</si>
  <si>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</si>
  <si>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Цср</t>
  </si>
  <si>
    <t>2019 год</t>
  </si>
  <si>
    <t>Активные мероприятия по содействию занятости населения</t>
  </si>
  <si>
    <t>Межбюджетные трансферты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</si>
  <si>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</si>
  <si>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</si>
  <si>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</si>
  <si>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</si>
  <si>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</si>
  <si>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</si>
  <si>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</si>
  <si>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</si>
  <si>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</si>
  <si>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</si>
  <si>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</si>
  <si>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</si>
  <si>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</si>
  <si>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</si>
  <si>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</si>
  <si>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</si>
  <si>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</si>
  <si>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(тыс.руб.)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</si>
  <si>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</si>
  <si>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</si>
  <si>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</si>
  <si>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</si>
  <si>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РБ</t>
  </si>
  <si>
    <t>МБ</t>
  </si>
  <si>
    <t>ФБ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</si>
  <si>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</si>
  <si>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</si>
  <si>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</si>
  <si>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</si>
  <si>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</si>
  <si>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</si>
  <si>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</si>
  <si>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</si>
  <si>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</si>
  <si>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</si>
  <si>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</si>
  <si>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</si>
  <si>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</si>
  <si>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</si>
  <si>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</si>
  <si>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</si>
  <si>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</si>
  <si>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</si>
  <si>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</si>
  <si>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</si>
  <si>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</si>
  <si>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</si>
  <si>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</si>
  <si>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</si>
  <si>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</si>
  <si>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</si>
  <si>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</si>
  <si>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</si>
  <si>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</si>
  <si>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</si>
  <si>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</si>
  <si>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</si>
  <si>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</si>
  <si>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</si>
  <si>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</si>
  <si>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</si>
  <si>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</si>
  <si>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</si>
  <si>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</si>
  <si>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</si>
  <si>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</si>
  <si>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</si>
  <si>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</si>
  <si>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Мб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</si>
  <si>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</si>
  <si>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</si>
  <si>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</si>
  <si>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</si>
  <si>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</si>
  <si>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</si>
  <si>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</si>
  <si>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</si>
  <si>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</si>
  <si>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</si>
  <si>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</si>
  <si>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</si>
  <si>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</si>
  <si>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</si>
  <si>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</si>
  <si>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</si>
  <si>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</si>
  <si>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</si>
  <si>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</si>
  <si>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</si>
  <si>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</si>
  <si>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</si>
  <si>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</si>
  <si>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</si>
  <si>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</si>
  <si>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</si>
  <si>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</si>
  <si>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</si>
  <si>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</si>
  <si>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</si>
  <si>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</si>
  <si>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</si>
  <si>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</si>
  <si>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</si>
  <si>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</si>
  <si>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</si>
  <si>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</si>
  <si>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</si>
  <si>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</si>
  <si>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</si>
  <si>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</si>
  <si>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</si>
  <si>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</si>
  <si>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</si>
  <si>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</si>
  <si>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</si>
  <si>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</si>
  <si>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</si>
  <si>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</si>
  <si>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</si>
  <si>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</si>
  <si>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</si>
  <si>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</si>
  <si>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</si>
  <si>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</si>
  <si>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</si>
  <si>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</si>
  <si>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</si>
  <si>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</si>
  <si>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</si>
  <si>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</si>
  <si>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</si>
  <si>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</si>
  <si>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</si>
  <si>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</si>
  <si>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</si>
  <si>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</si>
  <si>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</si>
  <si>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</si>
  <si>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</si>
  <si>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</si>
  <si>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</si>
  <si>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</si>
  <si>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</si>
  <si>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</si>
  <si>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</si>
  <si>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</si>
  <si>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</si>
  <si>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</si>
  <si>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</si>
  <si>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</si>
  <si>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</si>
  <si>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</si>
  <si>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</si>
  <si>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</si>
  <si>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</si>
  <si>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</si>
  <si>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</si>
  <si>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</si>
  <si>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</si>
  <si>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</si>
  <si>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</si>
  <si>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</si>
  <si>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09\0\03\00000</t>
  </si>
  <si>
    <t>09\0\04\00000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</si>
  <si>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</si>
  <si>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</si>
  <si>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</si>
  <si>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</si>
  <si>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</si>
  <si>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</si>
  <si>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</si>
  <si>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</si>
  <si>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</si>
  <si>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</si>
  <si>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</si>
  <si>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</si>
  <si>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</si>
  <si>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</si>
  <si>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</si>
  <si>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</si>
  <si>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</si>
  <si>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</si>
  <si>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</si>
  <si>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</si>
  <si>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</si>
  <si>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</si>
  <si>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</si>
  <si>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</si>
  <si>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</si>
  <si>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</si>
  <si>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</si>
  <si>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</si>
  <si>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</si>
  <si>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</si>
  <si>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</si>
  <si>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</si>
  <si>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</si>
  <si>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</si>
  <si>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</si>
  <si>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</si>
  <si>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</si>
  <si>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</si>
  <si>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</si>
  <si>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</si>
  <si>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</si>
  <si>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</si>
  <si>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</si>
  <si>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</si>
  <si>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</si>
  <si>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</si>
  <si>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</si>
  <si>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</si>
  <si>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</si>
  <si>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</si>
  <si>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</si>
  <si>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</si>
  <si>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</si>
  <si>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</si>
  <si>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</si>
  <si>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</si>
  <si>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</si>
  <si>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</si>
  <si>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</si>
  <si>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</si>
  <si>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</si>
  <si>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</si>
  <si>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</si>
  <si>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</si>
  <si>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</si>
  <si>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</si>
  <si>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</si>
  <si>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</si>
  <si>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</si>
  <si>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</si>
  <si>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</si>
  <si>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</si>
  <si>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</si>
  <si>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</si>
  <si>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</si>
  <si>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</si>
  <si>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</si>
  <si>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</si>
  <si>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пригородном, в сельской местности на внутрирайонном транспорте (кроме такси)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</si>
  <si>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</si>
  <si>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</si>
  <si>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</si>
  <si>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</si>
  <si>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09\0\04\R5600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</si>
  <si>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</si>
  <si>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</si>
  <si>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</si>
  <si>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Субсидии на софинансирование расходов по обеспечению бесплатным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</si>
  <si>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</si>
  <si>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09\0\04\72500</t>
  </si>
  <si>
    <t>09\0\04\72510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</si>
  <si>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</si>
  <si>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</si>
  <si>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</si>
  <si>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</si>
  <si>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09\0\07\L4970</t>
  </si>
  <si>
    <t>Реализация мероприятий по обеспечению жильем молодых семей</t>
  </si>
  <si>
    <t>09\0\07\R5676</t>
  </si>
  <si>
    <t>09\0\07\L5676</t>
  </si>
  <si>
    <t>09\0\07\R5675</t>
  </si>
  <si>
    <t>09\0\07\72220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</si>
  <si>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</si>
  <si>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09\0\07\72230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</si>
  <si>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</si>
  <si>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09\0\01\R5672</t>
  </si>
  <si>
    <t>Субсидии на мероприятия по развитию водоснабжения в сельской местности</t>
  </si>
  <si>
    <t>09\0\07\72210</t>
  </si>
  <si>
    <t>01\0\04\05140</t>
  </si>
  <si>
    <t xml:space="preserve">                                                                                                                                              от ____ декабря 2017 года № ____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</si>
  <si>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2019 и 2020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</si>
  <si>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2020 год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</si>
  <si>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</si>
  <si>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</si>
  <si>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</si>
  <si>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</si>
  <si>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Учреждения в сфере строительства, архитектуры и градостроительства</t>
  </si>
  <si>
    <t>09\0\10\45190</t>
  </si>
  <si>
    <t>09\0\04\R5550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</si>
  <si>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</si>
  <si>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</si>
  <si>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01\0\02\L0970</t>
  </si>
  <si>
    <t>01\0\02\72020</t>
  </si>
  <si>
    <t>Субсидии на осуществление мероприятий по созданию новых  мест в общеобразовательных организациях за счет капитального ремонта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</si>
  <si>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</si>
  <si>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Субсидии на проведение комплексных кадастровых работ в рамках федеральной целевой программы "Развитие единой государственной системы учета регистрации прав и кадастрового учета недвижимости (2014-2020 годы)"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</si>
  <si>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</si>
  <si>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09\0\07\72200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</si>
</sst>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99" fontId="7" fillId="0" borderId="11" xfId="0" applyNumberFormat="1" applyFont="1" applyFill="1" applyBorder="1" applyAlignment="1">
      <alignment horizontal="center" vertical="center" wrapText="1"/>
    </xf>
    <xf numFmtId="19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9" fontId="2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99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9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="85" zoomScaleNormal="85" zoomScalePageLayoutView="0" workbookViewId="0" topLeftCell="A180">
      <selection activeCell="A204" sqref="A204"/>
    </sheetView>
  </sheetViews>
  <sheetFormatPr defaultColWidth="9.00390625" defaultRowHeight="12.75"/>
  <cols>
    <col min="1" max="1" width="69.625" style="32" customWidth="1"/>
    <col min="2" max="2" width="15.875" style="33" customWidth="1"/>
    <col min="3" max="3" width="5.125" style="33" customWidth="1"/>
    <col min="4" max="5" width="13.75390625" style="33" customWidth="1"/>
    <col min="6" max="6" width="13.375" style="33" hidden="1" customWidth="1"/>
    <col min="7" max="15" width="9.125" style="33" customWidth="1"/>
    <col min="16" max="16" width="8.125" style="33" customWidth="1"/>
    <col min="17" max="16384" width="9.125" style="33" customWidth="1"/>
  </cols>
  <sheetData>
    <row r="1" spans="1:6" s="11" customFormat="1" ht="15.75">
      <c r="A1" s="43" t="s">
        <v>81</v>
      </c>
      <c r="B1" s="43"/>
      <c r="C1" s="43"/>
      <c r="D1" s="43"/>
      <c r="E1" s="43"/>
      <c r="F1" s="43"/>
    </row>
    <row r="2" spans="1:6" s="11" customFormat="1" ht="15.75">
      <c r="A2" s="43" t="s">
        <v>80</v>
      </c>
      <c r="B2" s="43"/>
      <c r="C2" s="43"/>
      <c r="D2" s="43"/>
      <c r="E2" s="43"/>
      <c r="F2" s="43"/>
    </row>
    <row r="3" spans="1:6" s="11" customFormat="1" ht="15.75">
      <c r="A3" s="43" t="s">
        <v>82</v>
      </c>
      <c r="B3" s="43"/>
      <c r="C3" s="43"/>
      <c r="D3" s="43"/>
      <c r="E3" s="43"/>
      <c r="F3" s="43"/>
    </row>
    <row r="4" spans="1:6" s="11" customFormat="1" ht="15.75">
      <c r="A4" s="43" t="s">
        <v>83</v>
      </c>
      <c r="B4" s="43"/>
      <c r="C4" s="43"/>
      <c r="D4" s="43"/>
      <c r="E4" s="43"/>
      <c r="F4" s="43"/>
    </row>
    <row r="5" spans="1:6" s="11" customFormat="1" ht="15.75">
      <c r="A5" s="43" t="s">
        <v>334</v>
      </c>
      <c r="B5" s="43"/>
      <c r="C5" s="43"/>
      <c r="D5" s="43"/>
      <c r="E5" s="43"/>
      <c r="F5" s="43"/>
    </row>
    <row r="6" s="11" customFormat="1" ht="15.75">
      <c r="A6" s="22"/>
    </row>
    <row r="7" spans="1:6" s="11" customFormat="1" ht="78" customHeight="1">
      <c r="A7" s="41" t="s">
        <v>335</v>
      </c>
      <c r="B7" s="41"/>
      <c r="C7" s="41"/>
      <c r="D7" s="41"/>
      <c r="E7" s="41"/>
      <c r="F7" s="42"/>
    </row>
    <row r="8" spans="1:6" s="11" customFormat="1" ht="15.75">
      <c r="A8" s="36" t="s">
        <v>79</v>
      </c>
      <c r="B8" s="36"/>
      <c r="C8" s="36"/>
      <c r="D8" s="36"/>
      <c r="E8" s="36"/>
      <c r="F8" s="36"/>
    </row>
    <row r="9" spans="1:5" s="15" customFormat="1" ht="15.75">
      <c r="A9" s="37" t="s">
        <v>63</v>
      </c>
      <c r="B9" s="37" t="s">
        <v>58</v>
      </c>
      <c r="C9" s="37" t="s">
        <v>0</v>
      </c>
      <c r="D9" s="39" t="s">
        <v>62</v>
      </c>
      <c r="E9" s="40"/>
    </row>
    <row r="10" spans="1:5" s="15" customFormat="1" ht="15.75">
      <c r="A10" s="38"/>
      <c r="B10" s="38"/>
      <c r="C10" s="38"/>
      <c r="D10" s="14" t="s">
        <v>59</v>
      </c>
      <c r="E10" s="14" t="s">
        <v>336</v>
      </c>
    </row>
    <row r="11" spans="1:5" s="15" customFormat="1" ht="15.75">
      <c r="A11" s="10">
        <v>1</v>
      </c>
      <c r="B11" s="10">
        <v>2</v>
      </c>
      <c r="C11" s="10">
        <v>3</v>
      </c>
      <c r="D11" s="14">
        <v>4</v>
      </c>
      <c r="E11" s="14">
        <v>5</v>
      </c>
    </row>
    <row r="12" spans="1:6" s="2" customFormat="1" ht="47.25">
      <c r="A12" s="3" t="s">
        <v>70</v>
      </c>
      <c r="B12" s="6" t="s">
        <v>290</v>
      </c>
      <c r="C12" s="6"/>
      <c r="D12" s="4">
        <f>D13+D22+D37+D59+D72+D40+D49+D53+D54+D79</f>
        <v>959174</v>
      </c>
      <c r="E12" s="4">
        <f>E13+E22+E37+E59+E72+E40+E49+E53+E54+E79</f>
        <v>969103.5000000001</v>
      </c>
      <c r="F12" s="1"/>
    </row>
    <row r="13" spans="1:6" s="2" customFormat="1" ht="31.5">
      <c r="A13" s="7" t="s">
        <v>141</v>
      </c>
      <c r="B13" s="8" t="s">
        <v>291</v>
      </c>
      <c r="C13" s="8"/>
      <c r="D13" s="5">
        <f>D16+D18+D20+D14</f>
        <v>278419.6</v>
      </c>
      <c r="E13" s="5">
        <f>E16+E18+E20+E14</f>
        <v>282134.6</v>
      </c>
      <c r="F13" s="1"/>
    </row>
    <row r="14" spans="1:5" s="1" customFormat="1" ht="15.75">
      <c r="A14" s="7" t="s">
        <v>66</v>
      </c>
      <c r="B14" s="8" t="s">
        <v>145</v>
      </c>
      <c r="C14" s="8"/>
      <c r="D14" s="5">
        <f>D15</f>
        <v>94957</v>
      </c>
      <c r="E14" s="5">
        <f>E15</f>
        <v>98672</v>
      </c>
    </row>
    <row r="15" spans="1:6" s="1" customFormat="1" ht="31.5">
      <c r="A15" s="7" t="s">
        <v>113</v>
      </c>
      <c r="B15" s="8" t="s">
        <v>145</v>
      </c>
      <c r="C15" s="8" t="s">
        <v>114</v>
      </c>
      <c r="D15" s="5">
        <v>94957</v>
      </c>
      <c r="E15" s="5">
        <v>98672</v>
      </c>
      <c r="F15" s="1" t="s">
        <v>130</v>
      </c>
    </row>
    <row r="16" spans="1:5" s="1" customFormat="1" ht="220.5">
      <c r="A16" s="7" t="s">
        <v>87</v>
      </c>
      <c r="B16" s="8" t="s">
        <v>142</v>
      </c>
      <c r="C16" s="8"/>
      <c r="D16" s="5">
        <f>D17</f>
        <v>137380.7</v>
      </c>
      <c r="E16" s="5">
        <f>E17</f>
        <v>137380.7</v>
      </c>
    </row>
    <row r="17" spans="1:6" s="1" customFormat="1" ht="31.5">
      <c r="A17" s="7" t="s">
        <v>113</v>
      </c>
      <c r="B17" s="8" t="s">
        <v>142</v>
      </c>
      <c r="C17" s="8" t="s">
        <v>114</v>
      </c>
      <c r="D17" s="5">
        <v>137380.7</v>
      </c>
      <c r="E17" s="5">
        <v>137380.7</v>
      </c>
      <c r="F17" s="1" t="s">
        <v>84</v>
      </c>
    </row>
    <row r="18" spans="1:5" s="1" customFormat="1" ht="220.5">
      <c r="A18" s="7" t="s">
        <v>92</v>
      </c>
      <c r="B18" s="8" t="s">
        <v>143</v>
      </c>
      <c r="C18" s="8"/>
      <c r="D18" s="5">
        <f>D19</f>
        <v>2562</v>
      </c>
      <c r="E18" s="5">
        <f>E19</f>
        <v>2562</v>
      </c>
    </row>
    <row r="19" spans="1:6" s="1" customFormat="1" ht="31.5">
      <c r="A19" s="7" t="s">
        <v>113</v>
      </c>
      <c r="B19" s="8" t="s">
        <v>143</v>
      </c>
      <c r="C19" s="8" t="s">
        <v>114</v>
      </c>
      <c r="D19" s="5">
        <v>2562</v>
      </c>
      <c r="E19" s="5">
        <v>2562</v>
      </c>
      <c r="F19" s="1" t="s">
        <v>84</v>
      </c>
    </row>
    <row r="20" spans="1:5" s="1" customFormat="1" ht="236.25">
      <c r="A20" s="7" t="s">
        <v>128</v>
      </c>
      <c r="B20" s="8" t="s">
        <v>144</v>
      </c>
      <c r="C20" s="8"/>
      <c r="D20" s="5">
        <f>D21</f>
        <v>43519.9</v>
      </c>
      <c r="E20" s="5">
        <f>E21</f>
        <v>43519.9</v>
      </c>
    </row>
    <row r="21" spans="1:6" s="1" customFormat="1" ht="31.5">
      <c r="A21" s="7" t="s">
        <v>113</v>
      </c>
      <c r="B21" s="8" t="s">
        <v>144</v>
      </c>
      <c r="C21" s="8" t="s">
        <v>114</v>
      </c>
      <c r="D21" s="5">
        <v>43519.9</v>
      </c>
      <c r="E21" s="5">
        <v>43519.9</v>
      </c>
      <c r="F21" s="1" t="s">
        <v>84</v>
      </c>
    </row>
    <row r="22" spans="1:6" s="2" customFormat="1" ht="31.5">
      <c r="A22" s="7" t="s">
        <v>146</v>
      </c>
      <c r="B22" s="8" t="s">
        <v>147</v>
      </c>
      <c r="C22" s="8"/>
      <c r="D22" s="5">
        <f>D27+D29+D31+D23+D25+D33+D35</f>
        <v>494007.2</v>
      </c>
      <c r="E22" s="5">
        <f>E27+E29+E31+E23+E25+E33+E35</f>
        <v>496101.7</v>
      </c>
      <c r="F22" s="1"/>
    </row>
    <row r="23" spans="1:6" s="2" customFormat="1" ht="31.5">
      <c r="A23" s="7" t="s">
        <v>115</v>
      </c>
      <c r="B23" s="8" t="s">
        <v>151</v>
      </c>
      <c r="C23" s="8"/>
      <c r="D23" s="5">
        <f>D24</f>
        <v>148347</v>
      </c>
      <c r="E23" s="5">
        <f>E24</f>
        <v>152902</v>
      </c>
      <c r="F23" s="1"/>
    </row>
    <row r="24" spans="1:6" s="2" customFormat="1" ht="31.5">
      <c r="A24" s="7" t="s">
        <v>113</v>
      </c>
      <c r="B24" s="8" t="s">
        <v>151</v>
      </c>
      <c r="C24" s="8" t="s">
        <v>114</v>
      </c>
      <c r="D24" s="5">
        <v>148347</v>
      </c>
      <c r="E24" s="5">
        <v>152902</v>
      </c>
      <c r="F24" s="1"/>
    </row>
    <row r="25" spans="1:6" s="2" customFormat="1" ht="47.25">
      <c r="A25" s="7" t="s">
        <v>348</v>
      </c>
      <c r="B25" s="8" t="s">
        <v>347</v>
      </c>
      <c r="C25" s="8"/>
      <c r="D25" s="5">
        <f>D26</f>
        <v>3750</v>
      </c>
      <c r="E25" s="5">
        <f>E26</f>
        <v>1875</v>
      </c>
      <c r="F25" s="1"/>
    </row>
    <row r="26" spans="1:6" s="2" customFormat="1" ht="31.5">
      <c r="A26" s="7" t="s">
        <v>113</v>
      </c>
      <c r="B26" s="8" t="s">
        <v>347</v>
      </c>
      <c r="C26" s="8" t="s">
        <v>114</v>
      </c>
      <c r="D26" s="5">
        <v>3750</v>
      </c>
      <c r="E26" s="5">
        <v>1875</v>
      </c>
      <c r="F26" s="1"/>
    </row>
    <row r="27" spans="1:5" s="1" customFormat="1" ht="189">
      <c r="A27" s="7" t="s">
        <v>93</v>
      </c>
      <c r="B27" s="8" t="s">
        <v>148</v>
      </c>
      <c r="C27" s="8"/>
      <c r="D27" s="5">
        <f>D28</f>
        <v>298209.2</v>
      </c>
      <c r="E27" s="5">
        <f>E28</f>
        <v>298209.2</v>
      </c>
    </row>
    <row r="28" spans="1:6" s="1" customFormat="1" ht="31.5">
      <c r="A28" s="7" t="s">
        <v>113</v>
      </c>
      <c r="B28" s="8" t="s">
        <v>148</v>
      </c>
      <c r="C28" s="8" t="s">
        <v>114</v>
      </c>
      <c r="D28" s="5">
        <v>298209.2</v>
      </c>
      <c r="E28" s="5">
        <v>298209.2</v>
      </c>
      <c r="F28" s="1" t="s">
        <v>84</v>
      </c>
    </row>
    <row r="29" spans="1:5" s="1" customFormat="1" ht="189">
      <c r="A29" s="7" t="s">
        <v>122</v>
      </c>
      <c r="B29" s="8" t="s">
        <v>149</v>
      </c>
      <c r="C29" s="8"/>
      <c r="D29" s="5">
        <f>D30</f>
        <v>9720</v>
      </c>
      <c r="E29" s="5">
        <f>E30</f>
        <v>9720</v>
      </c>
    </row>
    <row r="30" spans="1:6" s="1" customFormat="1" ht="31.5">
      <c r="A30" s="7" t="s">
        <v>113</v>
      </c>
      <c r="B30" s="8" t="s">
        <v>149</v>
      </c>
      <c r="C30" s="8" t="s">
        <v>114</v>
      </c>
      <c r="D30" s="5">
        <v>9720</v>
      </c>
      <c r="E30" s="5">
        <v>9720</v>
      </c>
      <c r="F30" s="1" t="s">
        <v>84</v>
      </c>
    </row>
    <row r="31" spans="1:5" s="1" customFormat="1" ht="198" customHeight="1">
      <c r="A31" s="7" t="s">
        <v>129</v>
      </c>
      <c r="B31" s="8" t="s">
        <v>150</v>
      </c>
      <c r="C31" s="8"/>
      <c r="D31" s="5">
        <f>D32</f>
        <v>33395.5</v>
      </c>
      <c r="E31" s="5">
        <f>E32</f>
        <v>33395.5</v>
      </c>
    </row>
    <row r="32" spans="1:6" s="1" customFormat="1" ht="31.5">
      <c r="A32" s="7" t="s">
        <v>113</v>
      </c>
      <c r="B32" s="8" t="s">
        <v>150</v>
      </c>
      <c r="C32" s="8" t="s">
        <v>114</v>
      </c>
      <c r="D32" s="5">
        <v>33395.5</v>
      </c>
      <c r="E32" s="5">
        <v>33395.5</v>
      </c>
      <c r="F32" s="1" t="s">
        <v>84</v>
      </c>
    </row>
    <row r="33" spans="1:5" s="1" customFormat="1" ht="47.25">
      <c r="A33" s="7" t="s">
        <v>344</v>
      </c>
      <c r="B33" s="8" t="s">
        <v>345</v>
      </c>
      <c r="C33" s="8"/>
      <c r="D33" s="5">
        <f>D34</f>
        <v>525.5</v>
      </c>
      <c r="E33" s="5">
        <f>E34</f>
        <v>0</v>
      </c>
    </row>
    <row r="34" spans="1:5" s="1" customFormat="1" ht="31.5">
      <c r="A34" s="7" t="s">
        <v>113</v>
      </c>
      <c r="B34" s="8" t="s">
        <v>345</v>
      </c>
      <c r="C34" s="8" t="s">
        <v>114</v>
      </c>
      <c r="D34" s="5">
        <v>525.5</v>
      </c>
      <c r="E34" s="5">
        <v>0</v>
      </c>
    </row>
    <row r="35" spans="1:5" s="1" customFormat="1" ht="47.25">
      <c r="A35" s="7" t="s">
        <v>303</v>
      </c>
      <c r="B35" s="8" t="s">
        <v>346</v>
      </c>
      <c r="C35" s="8"/>
      <c r="D35" s="5">
        <f>D36</f>
        <v>60</v>
      </c>
      <c r="E35" s="5">
        <f>E36</f>
        <v>0</v>
      </c>
    </row>
    <row r="36" spans="1:5" s="1" customFormat="1" ht="31.5">
      <c r="A36" s="7" t="s">
        <v>113</v>
      </c>
      <c r="B36" s="8" t="s">
        <v>346</v>
      </c>
      <c r="C36" s="8" t="s">
        <v>114</v>
      </c>
      <c r="D36" s="5">
        <v>60</v>
      </c>
      <c r="E36" s="5">
        <v>0</v>
      </c>
    </row>
    <row r="37" spans="1:6" s="2" customFormat="1" ht="31.5">
      <c r="A37" s="7" t="s">
        <v>152</v>
      </c>
      <c r="B37" s="8" t="s">
        <v>153</v>
      </c>
      <c r="C37" s="8"/>
      <c r="D37" s="5">
        <f>D38</f>
        <v>55843</v>
      </c>
      <c r="E37" s="5">
        <f>E38</f>
        <v>57922</v>
      </c>
      <c r="F37" s="1"/>
    </row>
    <row r="38" spans="1:5" s="1" customFormat="1" ht="15.75">
      <c r="A38" s="7" t="s">
        <v>64</v>
      </c>
      <c r="B38" s="8" t="s">
        <v>154</v>
      </c>
      <c r="C38" s="8"/>
      <c r="D38" s="5">
        <f>D39</f>
        <v>55843</v>
      </c>
      <c r="E38" s="5">
        <f>E39</f>
        <v>57922</v>
      </c>
    </row>
    <row r="39" spans="1:6" s="1" customFormat="1" ht="31.5">
      <c r="A39" s="7" t="s">
        <v>113</v>
      </c>
      <c r="B39" s="8" t="s">
        <v>154</v>
      </c>
      <c r="C39" s="8" t="s">
        <v>114</v>
      </c>
      <c r="D39" s="5">
        <v>55843</v>
      </c>
      <c r="E39" s="5">
        <v>57922</v>
      </c>
      <c r="F39" s="1" t="s">
        <v>130</v>
      </c>
    </row>
    <row r="40" spans="1:5" s="1" customFormat="1" ht="47.25">
      <c r="A40" s="7" t="s">
        <v>11</v>
      </c>
      <c r="B40" s="8" t="s">
        <v>156</v>
      </c>
      <c r="C40" s="8"/>
      <c r="D40" s="5">
        <f>D43+D45+D47+D41</f>
        <v>20361.399999999998</v>
      </c>
      <c r="E40" s="5">
        <f>E43+E45+E47+E41</f>
        <v>21057.4</v>
      </c>
    </row>
    <row r="41" spans="1:5" s="1" customFormat="1" ht="15.75">
      <c r="A41" s="7" t="s">
        <v>60</v>
      </c>
      <c r="B41" s="8" t="s">
        <v>333</v>
      </c>
      <c r="C41" s="8"/>
      <c r="D41" s="5">
        <v>250</v>
      </c>
      <c r="E41" s="5">
        <v>250</v>
      </c>
    </row>
    <row r="42" spans="1:5" s="1" customFormat="1" ht="31.5">
      <c r="A42" s="7" t="s">
        <v>134</v>
      </c>
      <c r="B42" s="8" t="s">
        <v>333</v>
      </c>
      <c r="C42" s="8" t="s">
        <v>107</v>
      </c>
      <c r="D42" s="5">
        <v>250</v>
      </c>
      <c r="E42" s="5">
        <v>250</v>
      </c>
    </row>
    <row r="43" spans="1:5" s="1" customFormat="1" ht="15.75">
      <c r="A43" s="7" t="s">
        <v>78</v>
      </c>
      <c r="B43" s="8" t="s">
        <v>278</v>
      </c>
      <c r="C43" s="8"/>
      <c r="D43" s="5">
        <f>D44</f>
        <v>2000</v>
      </c>
      <c r="E43" s="5">
        <f>E44</f>
        <v>2100</v>
      </c>
    </row>
    <row r="44" spans="1:5" s="1" customFormat="1" ht="15.75">
      <c r="A44" s="7" t="s">
        <v>118</v>
      </c>
      <c r="B44" s="8" t="s">
        <v>278</v>
      </c>
      <c r="C44" s="8" t="s">
        <v>117</v>
      </c>
      <c r="D44" s="5">
        <v>2000</v>
      </c>
      <c r="E44" s="5">
        <v>2100</v>
      </c>
    </row>
    <row r="45" spans="1:5" s="1" customFormat="1" ht="47.25">
      <c r="A45" s="7" t="s">
        <v>123</v>
      </c>
      <c r="B45" s="8" t="s">
        <v>279</v>
      </c>
      <c r="C45" s="8"/>
      <c r="D45" s="5">
        <f>D46</f>
        <v>15485.8</v>
      </c>
      <c r="E45" s="5">
        <f>E46</f>
        <v>15995.2</v>
      </c>
    </row>
    <row r="46" spans="1:6" s="1" customFormat="1" ht="31.5">
      <c r="A46" s="7" t="s">
        <v>134</v>
      </c>
      <c r="B46" s="8" t="s">
        <v>279</v>
      </c>
      <c r="C46" s="8" t="s">
        <v>117</v>
      </c>
      <c r="D46" s="5">
        <v>15485.8</v>
      </c>
      <c r="E46" s="5">
        <v>15995.2</v>
      </c>
      <c r="F46" s="1" t="s">
        <v>84</v>
      </c>
    </row>
    <row r="47" spans="1:5" s="1" customFormat="1" ht="47.25">
      <c r="A47" s="7" t="s">
        <v>56</v>
      </c>
      <c r="B47" s="8" t="s">
        <v>280</v>
      </c>
      <c r="C47" s="8"/>
      <c r="D47" s="5">
        <f>D48</f>
        <v>2625.6</v>
      </c>
      <c r="E47" s="5">
        <f>E48</f>
        <v>2712.2</v>
      </c>
    </row>
    <row r="48" spans="1:6" s="1" customFormat="1" ht="15.75">
      <c r="A48" s="7" t="s">
        <v>118</v>
      </c>
      <c r="B48" s="8" t="s">
        <v>280</v>
      </c>
      <c r="C48" s="8" t="s">
        <v>117</v>
      </c>
      <c r="D48" s="5">
        <v>2625.6</v>
      </c>
      <c r="E48" s="5">
        <v>2712.2</v>
      </c>
      <c r="F48" s="1" t="s">
        <v>84</v>
      </c>
    </row>
    <row r="49" spans="1:5" s="1" customFormat="1" ht="31.5">
      <c r="A49" s="7" t="s">
        <v>160</v>
      </c>
      <c r="B49" s="8" t="s">
        <v>158</v>
      </c>
      <c r="C49" s="8"/>
      <c r="D49" s="5">
        <f>D50</f>
        <v>2200</v>
      </c>
      <c r="E49" s="5">
        <f>E50</f>
        <v>2300</v>
      </c>
    </row>
    <row r="50" spans="1:5" s="1" customFormat="1" ht="15.75">
      <c r="A50" s="7" t="s">
        <v>2</v>
      </c>
      <c r="B50" s="8" t="s">
        <v>281</v>
      </c>
      <c r="C50" s="8"/>
      <c r="D50" s="5">
        <f>D51+D52</f>
        <v>2200</v>
      </c>
      <c r="E50" s="5">
        <f>E51+E52</f>
        <v>2300</v>
      </c>
    </row>
    <row r="51" spans="1:6" s="1" customFormat="1" ht="63">
      <c r="A51" s="7" t="s">
        <v>105</v>
      </c>
      <c r="B51" s="8" t="s">
        <v>281</v>
      </c>
      <c r="C51" s="8" t="s">
        <v>106</v>
      </c>
      <c r="D51" s="5">
        <v>368</v>
      </c>
      <c r="E51" s="5">
        <v>374</v>
      </c>
      <c r="F51" s="1" t="s">
        <v>130</v>
      </c>
    </row>
    <row r="52" spans="1:6" s="1" customFormat="1" ht="31.5">
      <c r="A52" s="7" t="s">
        <v>134</v>
      </c>
      <c r="B52" s="8" t="s">
        <v>281</v>
      </c>
      <c r="C52" s="8" t="s">
        <v>107</v>
      </c>
      <c r="D52" s="5">
        <v>1832</v>
      </c>
      <c r="E52" s="5">
        <v>1926</v>
      </c>
      <c r="F52" s="1" t="s">
        <v>130</v>
      </c>
    </row>
    <row r="53" spans="1:5" s="1" customFormat="1" ht="31.5">
      <c r="A53" s="7" t="s">
        <v>264</v>
      </c>
      <c r="B53" s="8" t="s">
        <v>159</v>
      </c>
      <c r="C53" s="8"/>
      <c r="D53" s="5">
        <v>0</v>
      </c>
      <c r="E53" s="5">
        <v>0</v>
      </c>
    </row>
    <row r="54" spans="1:5" s="1" customFormat="1" ht="31.5">
      <c r="A54" s="7" t="s">
        <v>163</v>
      </c>
      <c r="B54" s="8" t="s">
        <v>161</v>
      </c>
      <c r="C54" s="8"/>
      <c r="D54" s="5">
        <f>D55</f>
        <v>26171</v>
      </c>
      <c r="E54" s="5">
        <f>E55</f>
        <v>27240</v>
      </c>
    </row>
    <row r="55" spans="1:5" s="1" customFormat="1" ht="63">
      <c r="A55" s="7" t="s">
        <v>77</v>
      </c>
      <c r="B55" s="8" t="s">
        <v>282</v>
      </c>
      <c r="C55" s="8"/>
      <c r="D55" s="5">
        <f>D56+D57+D58</f>
        <v>26171</v>
      </c>
      <c r="E55" s="5">
        <f>E56+E57+E58</f>
        <v>27240</v>
      </c>
    </row>
    <row r="56" spans="1:6" s="1" customFormat="1" ht="63">
      <c r="A56" s="7" t="s">
        <v>105</v>
      </c>
      <c r="B56" s="8" t="s">
        <v>282</v>
      </c>
      <c r="C56" s="8" t="s">
        <v>106</v>
      </c>
      <c r="D56" s="5">
        <v>20946</v>
      </c>
      <c r="E56" s="5">
        <v>21783</v>
      </c>
      <c r="F56" s="1" t="s">
        <v>130</v>
      </c>
    </row>
    <row r="57" spans="1:6" s="1" customFormat="1" ht="31.5">
      <c r="A57" s="7" t="s">
        <v>134</v>
      </c>
      <c r="B57" s="8" t="s">
        <v>282</v>
      </c>
      <c r="C57" s="8" t="s">
        <v>107</v>
      </c>
      <c r="D57" s="5">
        <v>4995</v>
      </c>
      <c r="E57" s="5">
        <v>5229</v>
      </c>
      <c r="F57" s="1" t="s">
        <v>130</v>
      </c>
    </row>
    <row r="58" spans="1:6" s="1" customFormat="1" ht="15.75">
      <c r="A58" s="7" t="s">
        <v>108</v>
      </c>
      <c r="B58" s="8" t="s">
        <v>282</v>
      </c>
      <c r="C58" s="8" t="s">
        <v>109</v>
      </c>
      <c r="D58" s="5">
        <v>230</v>
      </c>
      <c r="E58" s="5">
        <v>228</v>
      </c>
      <c r="F58" s="1" t="s">
        <v>130</v>
      </c>
    </row>
    <row r="59" spans="1:5" s="1" customFormat="1" ht="63">
      <c r="A59" s="7" t="s">
        <v>155</v>
      </c>
      <c r="B59" s="8" t="s">
        <v>162</v>
      </c>
      <c r="C59" s="8"/>
      <c r="D59" s="5">
        <f>D60+D62+D64+D66+D68+D70</f>
        <v>35244.7</v>
      </c>
      <c r="E59" s="5">
        <f>E60+E62+E64+E66+E68+E70</f>
        <v>35557.8</v>
      </c>
    </row>
    <row r="60" spans="1:5" s="1" customFormat="1" ht="15.75">
      <c r="A60" s="7" t="s">
        <v>138</v>
      </c>
      <c r="B60" s="8" t="s">
        <v>43</v>
      </c>
      <c r="C60" s="8"/>
      <c r="D60" s="5">
        <f>D61</f>
        <v>2302</v>
      </c>
      <c r="E60" s="5">
        <f>E61</f>
        <v>2417</v>
      </c>
    </row>
    <row r="61" spans="1:5" s="1" customFormat="1" ht="31.5">
      <c r="A61" s="7" t="s">
        <v>113</v>
      </c>
      <c r="B61" s="8" t="s">
        <v>43</v>
      </c>
      <c r="C61" s="8" t="s">
        <v>114</v>
      </c>
      <c r="D61" s="5">
        <v>2302</v>
      </c>
      <c r="E61" s="5">
        <v>2417</v>
      </c>
    </row>
    <row r="62" spans="1:5" s="1" customFormat="1" ht="31.5">
      <c r="A62" s="7" t="s">
        <v>139</v>
      </c>
      <c r="B62" s="8" t="s">
        <v>44</v>
      </c>
      <c r="C62" s="8"/>
      <c r="D62" s="5">
        <f>D63</f>
        <v>5624</v>
      </c>
      <c r="E62" s="5">
        <f>E63</f>
        <v>5905</v>
      </c>
    </row>
    <row r="63" spans="1:5" s="1" customFormat="1" ht="31.5">
      <c r="A63" s="7" t="s">
        <v>113</v>
      </c>
      <c r="B63" s="8" t="s">
        <v>44</v>
      </c>
      <c r="C63" s="8" t="s">
        <v>114</v>
      </c>
      <c r="D63" s="5">
        <v>5624</v>
      </c>
      <c r="E63" s="5">
        <v>5905</v>
      </c>
    </row>
    <row r="64" spans="1:5" s="1" customFormat="1" ht="94.5">
      <c r="A64" s="7" t="s">
        <v>103</v>
      </c>
      <c r="B64" s="8" t="s">
        <v>283</v>
      </c>
      <c r="C64" s="14"/>
      <c r="D64" s="5">
        <f>D65</f>
        <v>14741.2</v>
      </c>
      <c r="E64" s="5">
        <f>E65</f>
        <v>14662.9</v>
      </c>
    </row>
    <row r="65" spans="1:6" s="1" customFormat="1" ht="31.5">
      <c r="A65" s="7" t="s">
        <v>113</v>
      </c>
      <c r="B65" s="8" t="s">
        <v>283</v>
      </c>
      <c r="C65" s="8" t="s">
        <v>114</v>
      </c>
      <c r="D65" s="5">
        <v>14741.2</v>
      </c>
      <c r="E65" s="5">
        <v>14662.9</v>
      </c>
      <c r="F65" s="1" t="s">
        <v>84</v>
      </c>
    </row>
    <row r="66" spans="1:5" s="1" customFormat="1" ht="63">
      <c r="A66" s="7" t="s">
        <v>125</v>
      </c>
      <c r="B66" s="8" t="s">
        <v>284</v>
      </c>
      <c r="C66" s="8"/>
      <c r="D66" s="5">
        <f>D67</f>
        <v>10478</v>
      </c>
      <c r="E66" s="5">
        <f>E67</f>
        <v>10473.4</v>
      </c>
    </row>
    <row r="67" spans="1:6" s="1" customFormat="1" ht="31.5">
      <c r="A67" s="7" t="s">
        <v>113</v>
      </c>
      <c r="B67" s="8" t="s">
        <v>284</v>
      </c>
      <c r="C67" s="8" t="s">
        <v>114</v>
      </c>
      <c r="D67" s="5">
        <v>10478</v>
      </c>
      <c r="E67" s="5">
        <v>10473.4</v>
      </c>
      <c r="F67" s="1" t="s">
        <v>84</v>
      </c>
    </row>
    <row r="68" spans="1:5" s="1" customFormat="1" ht="78.75">
      <c r="A68" s="7" t="s">
        <v>124</v>
      </c>
      <c r="B68" s="8" t="s">
        <v>285</v>
      </c>
      <c r="C68" s="8"/>
      <c r="D68" s="5">
        <f>D69</f>
        <v>1787.5</v>
      </c>
      <c r="E68" s="5">
        <f>E69</f>
        <v>1787.5</v>
      </c>
    </row>
    <row r="69" spans="1:6" s="1" customFormat="1" ht="31.5">
      <c r="A69" s="7" t="s">
        <v>113</v>
      </c>
      <c r="B69" s="8" t="s">
        <v>285</v>
      </c>
      <c r="C69" s="8" t="s">
        <v>117</v>
      </c>
      <c r="D69" s="5">
        <v>1787.5</v>
      </c>
      <c r="E69" s="5">
        <v>1787.5</v>
      </c>
      <c r="F69" s="1" t="s">
        <v>84</v>
      </c>
    </row>
    <row r="70" spans="1:5" s="1" customFormat="1" ht="173.25">
      <c r="A70" s="7" t="s">
        <v>304</v>
      </c>
      <c r="B70" s="8" t="s">
        <v>286</v>
      </c>
      <c r="C70" s="8"/>
      <c r="D70" s="5">
        <f>D71</f>
        <v>312</v>
      </c>
      <c r="E70" s="5">
        <f>E71</f>
        <v>312</v>
      </c>
    </row>
    <row r="71" spans="1:6" s="1" customFormat="1" ht="15.75">
      <c r="A71" s="7" t="s">
        <v>118</v>
      </c>
      <c r="B71" s="8" t="s">
        <v>286</v>
      </c>
      <c r="C71" s="8" t="s">
        <v>117</v>
      </c>
      <c r="D71" s="5">
        <v>312</v>
      </c>
      <c r="E71" s="5">
        <v>312</v>
      </c>
      <c r="F71" s="1" t="s">
        <v>84</v>
      </c>
    </row>
    <row r="72" spans="1:5" s="1" customFormat="1" ht="47.25">
      <c r="A72" s="7" t="s">
        <v>157</v>
      </c>
      <c r="B72" s="8" t="s">
        <v>164</v>
      </c>
      <c r="C72" s="8"/>
      <c r="D72" s="5">
        <f>D73+D75+D77</f>
        <v>39377.9</v>
      </c>
      <c r="E72" s="5">
        <f>E73+E75+E77</f>
        <v>39240.8</v>
      </c>
    </row>
    <row r="73" spans="1:5" s="1" customFormat="1" ht="47.25">
      <c r="A73" s="7" t="s">
        <v>68</v>
      </c>
      <c r="B73" s="8" t="s">
        <v>295</v>
      </c>
      <c r="C73" s="8"/>
      <c r="D73" s="5">
        <f>D74</f>
        <v>280</v>
      </c>
      <c r="E73" s="5">
        <f>E74</f>
        <v>280</v>
      </c>
    </row>
    <row r="74" spans="1:6" s="1" customFormat="1" ht="31.5">
      <c r="A74" s="7" t="s">
        <v>134</v>
      </c>
      <c r="B74" s="8" t="s">
        <v>295</v>
      </c>
      <c r="C74" s="8" t="s">
        <v>107</v>
      </c>
      <c r="D74" s="5">
        <v>280</v>
      </c>
      <c r="E74" s="5">
        <v>280</v>
      </c>
      <c r="F74" s="1" t="s">
        <v>84</v>
      </c>
    </row>
    <row r="75" spans="1:5" s="1" customFormat="1" ht="204.75">
      <c r="A75" s="7" t="s">
        <v>349</v>
      </c>
      <c r="B75" s="8" t="s">
        <v>54</v>
      </c>
      <c r="C75" s="14"/>
      <c r="D75" s="5">
        <f>D76</f>
        <v>37949.3</v>
      </c>
      <c r="E75" s="5">
        <f>E76</f>
        <v>37949.3</v>
      </c>
    </row>
    <row r="76" spans="1:6" s="1" customFormat="1" ht="15.75">
      <c r="A76" s="7" t="s">
        <v>118</v>
      </c>
      <c r="B76" s="8" t="s">
        <v>54</v>
      </c>
      <c r="C76" s="8" t="s">
        <v>117</v>
      </c>
      <c r="D76" s="5">
        <v>37949.3</v>
      </c>
      <c r="E76" s="5">
        <v>37949.3</v>
      </c>
      <c r="F76" s="1" t="s">
        <v>84</v>
      </c>
    </row>
    <row r="77" spans="1:5" s="1" customFormat="1" ht="31.5">
      <c r="A77" s="7" t="s">
        <v>308</v>
      </c>
      <c r="B77" s="8" t="s">
        <v>287</v>
      </c>
      <c r="C77" s="8"/>
      <c r="D77" s="5">
        <f>D78</f>
        <v>1148.6</v>
      </c>
      <c r="E77" s="5">
        <f>E78</f>
        <v>1011.5</v>
      </c>
    </row>
    <row r="78" spans="1:6" s="1" customFormat="1" ht="15.75">
      <c r="A78" s="7" t="s">
        <v>118</v>
      </c>
      <c r="B78" s="8" t="s">
        <v>287</v>
      </c>
      <c r="C78" s="8" t="s">
        <v>117</v>
      </c>
      <c r="D78" s="5">
        <v>1148.6</v>
      </c>
      <c r="E78" s="5">
        <v>1011.5</v>
      </c>
      <c r="F78" s="1" t="s">
        <v>86</v>
      </c>
    </row>
    <row r="79" spans="1:5" s="1" customFormat="1" ht="63">
      <c r="A79" s="7" t="s">
        <v>314</v>
      </c>
      <c r="B79" s="8" t="s">
        <v>311</v>
      </c>
      <c r="C79" s="8"/>
      <c r="D79" s="5">
        <f>D80</f>
        <v>7549.2</v>
      </c>
      <c r="E79" s="5">
        <f>E80</f>
        <v>7549.2</v>
      </c>
    </row>
    <row r="80" spans="1:5" s="1" customFormat="1" ht="63">
      <c r="A80" s="7" t="s">
        <v>313</v>
      </c>
      <c r="B80" s="8" t="s">
        <v>312</v>
      </c>
      <c r="C80" s="8"/>
      <c r="D80" s="5">
        <f>D81</f>
        <v>7549.2</v>
      </c>
      <c r="E80" s="5">
        <f>E81</f>
        <v>7549.2</v>
      </c>
    </row>
    <row r="81" spans="1:5" s="1" customFormat="1" ht="31.5">
      <c r="A81" s="7" t="s">
        <v>113</v>
      </c>
      <c r="B81" s="8" t="s">
        <v>312</v>
      </c>
      <c r="C81" s="8" t="s">
        <v>114</v>
      </c>
      <c r="D81" s="5">
        <v>7549.2</v>
      </c>
      <c r="E81" s="5">
        <v>7549.2</v>
      </c>
    </row>
    <row r="82" spans="1:6" s="2" customFormat="1" ht="47.25">
      <c r="A82" s="3" t="s">
        <v>71</v>
      </c>
      <c r="B82" s="6" t="s">
        <v>165</v>
      </c>
      <c r="C82" s="6"/>
      <c r="D82" s="4">
        <f>D83+D88+D91</f>
        <v>63680</v>
      </c>
      <c r="E82" s="4">
        <f>E83+E88+E91</f>
        <v>64621</v>
      </c>
      <c r="F82" s="1"/>
    </row>
    <row r="83" spans="1:6" s="2" customFormat="1" ht="78.75">
      <c r="A83" s="7" t="s">
        <v>166</v>
      </c>
      <c r="B83" s="8" t="s">
        <v>168</v>
      </c>
      <c r="C83" s="8"/>
      <c r="D83" s="5">
        <f>D84</f>
        <v>12462</v>
      </c>
      <c r="E83" s="5">
        <f>E84</f>
        <v>12470</v>
      </c>
      <c r="F83" s="1"/>
    </row>
    <row r="84" spans="1:5" s="1" customFormat="1" ht="15.75">
      <c r="A84" s="7" t="s">
        <v>1</v>
      </c>
      <c r="B84" s="8" t="s">
        <v>47</v>
      </c>
      <c r="C84" s="8"/>
      <c r="D84" s="5">
        <f>D85+D86+D87</f>
        <v>12462</v>
      </c>
      <c r="E84" s="5">
        <f>E85+E86+E87</f>
        <v>12470</v>
      </c>
    </row>
    <row r="85" spans="1:6" s="1" customFormat="1" ht="63">
      <c r="A85" s="7" t="s">
        <v>105</v>
      </c>
      <c r="B85" s="8" t="s">
        <v>47</v>
      </c>
      <c r="C85" s="8" t="s">
        <v>106</v>
      </c>
      <c r="D85" s="5">
        <v>10925</v>
      </c>
      <c r="E85" s="5">
        <v>10925</v>
      </c>
      <c r="F85" s="1" t="s">
        <v>130</v>
      </c>
    </row>
    <row r="86" spans="1:6" s="1" customFormat="1" ht="31.5">
      <c r="A86" s="7" t="s">
        <v>134</v>
      </c>
      <c r="B86" s="8" t="s">
        <v>47</v>
      </c>
      <c r="C86" s="8" t="s">
        <v>107</v>
      </c>
      <c r="D86" s="5">
        <v>1534</v>
      </c>
      <c r="E86" s="5">
        <v>1542</v>
      </c>
      <c r="F86" s="1" t="s">
        <v>130</v>
      </c>
    </row>
    <row r="87" spans="1:6" s="1" customFormat="1" ht="15.75">
      <c r="A87" s="7" t="s">
        <v>108</v>
      </c>
      <c r="B87" s="8" t="s">
        <v>47</v>
      </c>
      <c r="C87" s="8" t="s">
        <v>109</v>
      </c>
      <c r="D87" s="5">
        <v>3</v>
      </c>
      <c r="E87" s="5">
        <v>3</v>
      </c>
      <c r="F87" s="1" t="s">
        <v>130</v>
      </c>
    </row>
    <row r="88" spans="1:5" s="1" customFormat="1" ht="78.75">
      <c r="A88" s="7" t="s">
        <v>167</v>
      </c>
      <c r="B88" s="8" t="s">
        <v>170</v>
      </c>
      <c r="C88" s="8"/>
      <c r="D88" s="5">
        <f>D89</f>
        <v>44557</v>
      </c>
      <c r="E88" s="5">
        <f>E89</f>
        <v>45217</v>
      </c>
    </row>
    <row r="89" spans="1:5" s="1" customFormat="1" ht="15.75">
      <c r="A89" s="7" t="s">
        <v>126</v>
      </c>
      <c r="B89" s="8" t="s">
        <v>48</v>
      </c>
      <c r="C89" s="8"/>
      <c r="D89" s="5">
        <f>D90</f>
        <v>44557</v>
      </c>
      <c r="E89" s="5">
        <f>E90</f>
        <v>45217</v>
      </c>
    </row>
    <row r="90" spans="1:6" s="1" customFormat="1" ht="15.75">
      <c r="A90" s="7" t="s">
        <v>61</v>
      </c>
      <c r="B90" s="8" t="s">
        <v>48</v>
      </c>
      <c r="C90" s="8" t="s">
        <v>116</v>
      </c>
      <c r="D90" s="5">
        <v>44557</v>
      </c>
      <c r="E90" s="5">
        <v>45217</v>
      </c>
      <c r="F90" s="1" t="s">
        <v>130</v>
      </c>
    </row>
    <row r="91" spans="1:5" s="1" customFormat="1" ht="31.5">
      <c r="A91" s="7" t="s">
        <v>169</v>
      </c>
      <c r="B91" s="8" t="s">
        <v>49</v>
      </c>
      <c r="C91" s="8"/>
      <c r="D91" s="5">
        <f>D92</f>
        <v>6661</v>
      </c>
      <c r="E91" s="5">
        <f>E92</f>
        <v>6934</v>
      </c>
    </row>
    <row r="92" spans="1:5" s="1" customFormat="1" ht="15.75">
      <c r="A92" s="7" t="s">
        <v>135</v>
      </c>
      <c r="B92" s="8" t="s">
        <v>50</v>
      </c>
      <c r="C92" s="8"/>
      <c r="D92" s="5">
        <f>D93+D94+D95</f>
        <v>6661</v>
      </c>
      <c r="E92" s="5">
        <f>E93+E94+E95</f>
        <v>6934</v>
      </c>
    </row>
    <row r="93" spans="1:6" s="1" customFormat="1" ht="63">
      <c r="A93" s="7" t="s">
        <v>105</v>
      </c>
      <c r="B93" s="8" t="s">
        <v>50</v>
      </c>
      <c r="C93" s="8" t="s">
        <v>106</v>
      </c>
      <c r="D93" s="5">
        <v>5612</v>
      </c>
      <c r="E93" s="5">
        <v>5836</v>
      </c>
      <c r="F93" s="1" t="s">
        <v>130</v>
      </c>
    </row>
    <row r="94" spans="1:6" s="1" customFormat="1" ht="31.5">
      <c r="A94" s="7" t="s">
        <v>134</v>
      </c>
      <c r="B94" s="8" t="s">
        <v>50</v>
      </c>
      <c r="C94" s="8" t="s">
        <v>107</v>
      </c>
      <c r="D94" s="5">
        <v>1048</v>
      </c>
      <c r="E94" s="5">
        <v>1097</v>
      </c>
      <c r="F94" s="1" t="s">
        <v>130</v>
      </c>
    </row>
    <row r="95" spans="1:6" s="1" customFormat="1" ht="15.75">
      <c r="A95" s="7" t="s">
        <v>108</v>
      </c>
      <c r="B95" s="8" t="s">
        <v>50</v>
      </c>
      <c r="C95" s="8" t="s">
        <v>109</v>
      </c>
      <c r="D95" s="5">
        <v>1</v>
      </c>
      <c r="E95" s="5">
        <v>1</v>
      </c>
      <c r="F95" s="1" t="s">
        <v>130</v>
      </c>
    </row>
    <row r="96" spans="1:6" s="2" customFormat="1" ht="47.25">
      <c r="A96" s="3" t="s">
        <v>171</v>
      </c>
      <c r="B96" s="6" t="s">
        <v>172</v>
      </c>
      <c r="C96" s="6"/>
      <c r="D96" s="4">
        <f>D97+D100+D103</f>
        <v>50671</v>
      </c>
      <c r="E96" s="4">
        <f>E97+E100+E103</f>
        <v>52530</v>
      </c>
      <c r="F96" s="1"/>
    </row>
    <row r="97" spans="1:5" s="1" customFormat="1" ht="31.5">
      <c r="A97" s="7" t="s">
        <v>173</v>
      </c>
      <c r="B97" s="8" t="s">
        <v>174</v>
      </c>
      <c r="C97" s="8"/>
      <c r="D97" s="5">
        <f>D98</f>
        <v>12417</v>
      </c>
      <c r="E97" s="5">
        <f>E98</f>
        <v>12813</v>
      </c>
    </row>
    <row r="98" spans="1:5" s="1" customFormat="1" ht="15.75">
      <c r="A98" s="7" t="s">
        <v>119</v>
      </c>
      <c r="B98" s="8" t="s">
        <v>175</v>
      </c>
      <c r="C98" s="8"/>
      <c r="D98" s="5">
        <f>D99</f>
        <v>12417</v>
      </c>
      <c r="E98" s="5">
        <f>E99</f>
        <v>12813</v>
      </c>
    </row>
    <row r="99" spans="1:6" s="1" customFormat="1" ht="31.5">
      <c r="A99" s="7" t="s">
        <v>113</v>
      </c>
      <c r="B99" s="8" t="s">
        <v>175</v>
      </c>
      <c r="C99" s="8" t="s">
        <v>114</v>
      </c>
      <c r="D99" s="5">
        <v>12417</v>
      </c>
      <c r="E99" s="5">
        <v>12813</v>
      </c>
      <c r="F99" s="1" t="s">
        <v>130</v>
      </c>
    </row>
    <row r="100" spans="1:5" s="1" customFormat="1" ht="31.5">
      <c r="A100" s="7" t="s">
        <v>176</v>
      </c>
      <c r="B100" s="8" t="s">
        <v>177</v>
      </c>
      <c r="C100" s="8"/>
      <c r="D100" s="5">
        <f>D101</f>
        <v>35589</v>
      </c>
      <c r="E100" s="5">
        <f>E101</f>
        <v>36952</v>
      </c>
    </row>
    <row r="101" spans="1:5" s="1" customFormat="1" ht="15.75">
      <c r="A101" s="7" t="s">
        <v>74</v>
      </c>
      <c r="B101" s="8" t="s">
        <v>178</v>
      </c>
      <c r="C101" s="8"/>
      <c r="D101" s="5">
        <f>D102</f>
        <v>35589</v>
      </c>
      <c r="E101" s="5">
        <f>E102</f>
        <v>36952</v>
      </c>
    </row>
    <row r="102" spans="1:6" s="1" customFormat="1" ht="31.5">
      <c r="A102" s="7" t="s">
        <v>113</v>
      </c>
      <c r="B102" s="8" t="s">
        <v>178</v>
      </c>
      <c r="C102" s="8" t="s">
        <v>114</v>
      </c>
      <c r="D102" s="5">
        <v>35589</v>
      </c>
      <c r="E102" s="5">
        <v>36952</v>
      </c>
      <c r="F102" s="1" t="s">
        <v>130</v>
      </c>
    </row>
    <row r="103" spans="1:5" s="1" customFormat="1" ht="63">
      <c r="A103" s="7" t="s">
        <v>265</v>
      </c>
      <c r="B103" s="8" t="s">
        <v>179</v>
      </c>
      <c r="C103" s="8"/>
      <c r="D103" s="5">
        <f>D104</f>
        <v>2665</v>
      </c>
      <c r="E103" s="5">
        <f>E104</f>
        <v>2765</v>
      </c>
    </row>
    <row r="104" spans="1:5" s="1" customFormat="1" ht="15.75">
      <c r="A104" s="7" t="s">
        <v>67</v>
      </c>
      <c r="B104" s="8" t="s">
        <v>180</v>
      </c>
      <c r="C104" s="8"/>
      <c r="D104" s="5">
        <f>D106+D105+D107</f>
        <v>2665</v>
      </c>
      <c r="E104" s="5">
        <f>E106+E105+E107</f>
        <v>2765</v>
      </c>
    </row>
    <row r="105" spans="1:6" s="1" customFormat="1" ht="63">
      <c r="A105" s="7" t="s">
        <v>105</v>
      </c>
      <c r="B105" s="8" t="s">
        <v>180</v>
      </c>
      <c r="C105" s="8" t="s">
        <v>106</v>
      </c>
      <c r="D105" s="5">
        <v>20</v>
      </c>
      <c r="E105" s="5">
        <v>20</v>
      </c>
      <c r="F105" s="1" t="s">
        <v>130</v>
      </c>
    </row>
    <row r="106" spans="1:6" s="1" customFormat="1" ht="31.5">
      <c r="A106" s="7" t="s">
        <v>134</v>
      </c>
      <c r="B106" s="8" t="s">
        <v>180</v>
      </c>
      <c r="C106" s="8" t="s">
        <v>107</v>
      </c>
      <c r="D106" s="5">
        <v>960</v>
      </c>
      <c r="E106" s="5">
        <v>1060</v>
      </c>
      <c r="F106" s="1" t="s">
        <v>130</v>
      </c>
    </row>
    <row r="107" spans="1:5" s="1" customFormat="1" ht="15.75">
      <c r="A107" s="7" t="s">
        <v>118</v>
      </c>
      <c r="B107" s="8" t="s">
        <v>180</v>
      </c>
      <c r="C107" s="8" t="s">
        <v>117</v>
      </c>
      <c r="D107" s="5">
        <v>1685</v>
      </c>
      <c r="E107" s="5">
        <v>1685</v>
      </c>
    </row>
    <row r="108" spans="1:6" s="2" customFormat="1" ht="47.25">
      <c r="A108" s="3" t="s">
        <v>72</v>
      </c>
      <c r="B108" s="6" t="s">
        <v>181</v>
      </c>
      <c r="C108" s="6"/>
      <c r="D108" s="4">
        <f>D109+D115</f>
        <v>1546</v>
      </c>
      <c r="E108" s="4">
        <f>E109+E115</f>
        <v>1591</v>
      </c>
      <c r="F108" s="1"/>
    </row>
    <row r="109" spans="1:5" s="1" customFormat="1" ht="31.5">
      <c r="A109" s="7" t="s">
        <v>292</v>
      </c>
      <c r="B109" s="8" t="s">
        <v>182</v>
      </c>
      <c r="C109" s="8"/>
      <c r="D109" s="5">
        <f>D110+D112</f>
        <v>641</v>
      </c>
      <c r="E109" s="5">
        <f>E110+E112</f>
        <v>641</v>
      </c>
    </row>
    <row r="110" spans="1:5" s="1" customFormat="1" ht="47.25">
      <c r="A110" s="7" t="s">
        <v>5</v>
      </c>
      <c r="B110" s="8" t="s">
        <v>183</v>
      </c>
      <c r="C110" s="8"/>
      <c r="D110" s="5">
        <f>D111</f>
        <v>100</v>
      </c>
      <c r="E110" s="5">
        <f>E111</f>
        <v>100</v>
      </c>
    </row>
    <row r="111" spans="1:6" s="1" customFormat="1" ht="15.75">
      <c r="A111" s="7" t="s">
        <v>118</v>
      </c>
      <c r="B111" s="8" t="s">
        <v>183</v>
      </c>
      <c r="C111" s="8" t="s">
        <v>117</v>
      </c>
      <c r="D111" s="5">
        <v>100</v>
      </c>
      <c r="E111" s="5">
        <v>100</v>
      </c>
      <c r="F111" s="1" t="s">
        <v>130</v>
      </c>
    </row>
    <row r="112" spans="1:6" s="2" customFormat="1" ht="15.75">
      <c r="A112" s="7" t="s">
        <v>101</v>
      </c>
      <c r="B112" s="8" t="s">
        <v>184</v>
      </c>
      <c r="C112" s="18"/>
      <c r="D112" s="5">
        <f>D113</f>
        <v>541</v>
      </c>
      <c r="E112" s="5">
        <f>E113</f>
        <v>541</v>
      </c>
      <c r="F112" s="1"/>
    </row>
    <row r="113" spans="1:6" s="2" customFormat="1" ht="15.75">
      <c r="A113" s="7" t="s">
        <v>118</v>
      </c>
      <c r="B113" s="8" t="s">
        <v>184</v>
      </c>
      <c r="C113" s="8" t="s">
        <v>117</v>
      </c>
      <c r="D113" s="5">
        <v>541</v>
      </c>
      <c r="E113" s="5">
        <v>541</v>
      </c>
      <c r="F113" s="1" t="s">
        <v>130</v>
      </c>
    </row>
    <row r="114" spans="1:6" s="2" customFormat="1" ht="63">
      <c r="A114" s="7" t="s">
        <v>294</v>
      </c>
      <c r="B114" s="8" t="s">
        <v>185</v>
      </c>
      <c r="C114" s="8"/>
      <c r="D114" s="5">
        <v>0</v>
      </c>
      <c r="E114" s="5">
        <v>0</v>
      </c>
      <c r="F114" s="1"/>
    </row>
    <row r="115" spans="1:5" s="1" customFormat="1" ht="78.75">
      <c r="A115" s="7" t="s">
        <v>293</v>
      </c>
      <c r="B115" s="8" t="s">
        <v>288</v>
      </c>
      <c r="C115" s="8"/>
      <c r="D115" s="5">
        <f>D116</f>
        <v>905</v>
      </c>
      <c r="E115" s="5">
        <f>E116</f>
        <v>950</v>
      </c>
    </row>
    <row r="116" spans="1:5" s="1" customFormat="1" ht="15.75">
      <c r="A116" s="7" t="s">
        <v>4</v>
      </c>
      <c r="B116" s="8" t="s">
        <v>289</v>
      </c>
      <c r="C116" s="8"/>
      <c r="D116" s="5">
        <f>D117</f>
        <v>905</v>
      </c>
      <c r="E116" s="5">
        <f>E117</f>
        <v>950</v>
      </c>
    </row>
    <row r="117" spans="1:6" s="1" customFormat="1" ht="31.5">
      <c r="A117" s="7" t="s">
        <v>113</v>
      </c>
      <c r="B117" s="8" t="s">
        <v>289</v>
      </c>
      <c r="C117" s="8" t="s">
        <v>114</v>
      </c>
      <c r="D117" s="5">
        <v>905</v>
      </c>
      <c r="E117" s="5">
        <v>950</v>
      </c>
      <c r="F117" s="1" t="s">
        <v>130</v>
      </c>
    </row>
    <row r="118" spans="1:6" s="2" customFormat="1" ht="47.25">
      <c r="A118" s="3" t="s">
        <v>94</v>
      </c>
      <c r="B118" s="6" t="s">
        <v>186</v>
      </c>
      <c r="C118" s="6"/>
      <c r="D118" s="4">
        <f>D120</f>
        <v>2200</v>
      </c>
      <c r="E118" s="4">
        <f>E120</f>
        <v>2300</v>
      </c>
      <c r="F118" s="1"/>
    </row>
    <row r="119" spans="1:6" s="2" customFormat="1" ht="31.5">
      <c r="A119" s="7" t="s">
        <v>187</v>
      </c>
      <c r="B119" s="8" t="s">
        <v>188</v>
      </c>
      <c r="C119" s="8"/>
      <c r="D119" s="5">
        <f>D120</f>
        <v>2200</v>
      </c>
      <c r="E119" s="5">
        <f>E120</f>
        <v>2300</v>
      </c>
      <c r="F119" s="1"/>
    </row>
    <row r="120" spans="1:5" s="1" customFormat="1" ht="47.25">
      <c r="A120" s="7" t="s">
        <v>100</v>
      </c>
      <c r="B120" s="8" t="s">
        <v>189</v>
      </c>
      <c r="C120" s="8"/>
      <c r="D120" s="5">
        <f>D121</f>
        <v>2200</v>
      </c>
      <c r="E120" s="5">
        <f>E121</f>
        <v>2300</v>
      </c>
    </row>
    <row r="121" spans="1:6" s="1" customFormat="1" ht="15.75">
      <c r="A121" s="7" t="s">
        <v>108</v>
      </c>
      <c r="B121" s="8" t="s">
        <v>189</v>
      </c>
      <c r="C121" s="8" t="s">
        <v>109</v>
      </c>
      <c r="D121" s="5">
        <v>2200</v>
      </c>
      <c r="E121" s="5">
        <v>2300</v>
      </c>
      <c r="F121" s="1" t="s">
        <v>130</v>
      </c>
    </row>
    <row r="122" spans="1:6" s="2" customFormat="1" ht="63">
      <c r="A122" s="3" t="s">
        <v>95</v>
      </c>
      <c r="B122" s="6" t="s">
        <v>190</v>
      </c>
      <c r="C122" s="6"/>
      <c r="D122" s="4">
        <f>D123+D140+D144</f>
        <v>19143.3</v>
      </c>
      <c r="E122" s="4">
        <f>E123+E140+E144</f>
        <v>19275.3</v>
      </c>
      <c r="F122" s="1"/>
    </row>
    <row r="123" spans="1:6" s="2" customFormat="1" ht="31.5">
      <c r="A123" s="17" t="s">
        <v>26</v>
      </c>
      <c r="B123" s="18" t="s">
        <v>15</v>
      </c>
      <c r="C123" s="18"/>
      <c r="D123" s="19">
        <f>D124+D127+D130+D133</f>
        <v>16481</v>
      </c>
      <c r="E123" s="19">
        <f>E124+E127+E130+E133</f>
        <v>16613</v>
      </c>
      <c r="F123" s="24">
        <f>F124</f>
        <v>0</v>
      </c>
    </row>
    <row r="124" spans="1:6" s="2" customFormat="1" ht="47.25">
      <c r="A124" s="7" t="s">
        <v>27</v>
      </c>
      <c r="B124" s="8" t="s">
        <v>16</v>
      </c>
      <c r="C124" s="8"/>
      <c r="D124" s="5">
        <f>D125</f>
        <v>3500</v>
      </c>
      <c r="E124" s="5">
        <f>E125</f>
        <v>3500</v>
      </c>
      <c r="F124" s="1"/>
    </row>
    <row r="125" spans="1:5" s="1" customFormat="1" ht="15.75">
      <c r="A125" s="7" t="s">
        <v>73</v>
      </c>
      <c r="B125" s="8" t="s">
        <v>17</v>
      </c>
      <c r="C125" s="8"/>
      <c r="D125" s="5">
        <f>D126</f>
        <v>3500</v>
      </c>
      <c r="E125" s="5">
        <f>E126</f>
        <v>3500</v>
      </c>
    </row>
    <row r="126" spans="1:6" s="1" customFormat="1" ht="15" customHeight="1">
      <c r="A126" s="7" t="s">
        <v>108</v>
      </c>
      <c r="B126" s="8" t="s">
        <v>17</v>
      </c>
      <c r="C126" s="8" t="s">
        <v>109</v>
      </c>
      <c r="D126" s="5">
        <v>3500</v>
      </c>
      <c r="E126" s="5">
        <v>3500</v>
      </c>
      <c r="F126" s="1" t="s">
        <v>130</v>
      </c>
    </row>
    <row r="127" spans="1:5" s="1" customFormat="1" ht="31.5">
      <c r="A127" s="7" t="s">
        <v>28</v>
      </c>
      <c r="B127" s="8" t="s">
        <v>29</v>
      </c>
      <c r="C127" s="8"/>
      <c r="D127" s="5">
        <f>D128</f>
        <v>500</v>
      </c>
      <c r="E127" s="5">
        <f>E128</f>
        <v>500</v>
      </c>
    </row>
    <row r="128" spans="1:5" s="1" customFormat="1" ht="15.75">
      <c r="A128" s="7" t="s">
        <v>73</v>
      </c>
      <c r="B128" s="8" t="s">
        <v>36</v>
      </c>
      <c r="C128" s="8"/>
      <c r="D128" s="5">
        <f>D129</f>
        <v>500</v>
      </c>
      <c r="E128" s="5">
        <f>E129</f>
        <v>500</v>
      </c>
    </row>
    <row r="129" spans="1:5" s="1" customFormat="1" ht="15.75">
      <c r="A129" s="7" t="s">
        <v>108</v>
      </c>
      <c r="B129" s="8" t="s">
        <v>36</v>
      </c>
      <c r="C129" s="8" t="s">
        <v>109</v>
      </c>
      <c r="D129" s="5">
        <v>500</v>
      </c>
      <c r="E129" s="5">
        <v>500</v>
      </c>
    </row>
    <row r="130" spans="1:5" s="1" customFormat="1" ht="47.25">
      <c r="A130" s="7" t="s">
        <v>266</v>
      </c>
      <c r="B130" s="8" t="s">
        <v>30</v>
      </c>
      <c r="C130" s="8"/>
      <c r="D130" s="5">
        <f>D131</f>
        <v>2799</v>
      </c>
      <c r="E130" s="5">
        <f>E131</f>
        <v>2914</v>
      </c>
    </row>
    <row r="131" spans="1:5" s="1" customFormat="1" ht="15" customHeight="1">
      <c r="A131" s="7" t="s">
        <v>110</v>
      </c>
      <c r="B131" s="8" t="s">
        <v>31</v>
      </c>
      <c r="C131" s="8"/>
      <c r="D131" s="5">
        <f>D132</f>
        <v>2799</v>
      </c>
      <c r="E131" s="5">
        <f>E132</f>
        <v>2914</v>
      </c>
    </row>
    <row r="132" spans="1:5" s="1" customFormat="1" ht="31.5">
      <c r="A132" s="7" t="s">
        <v>113</v>
      </c>
      <c r="B132" s="8" t="s">
        <v>31</v>
      </c>
      <c r="C132" s="8" t="s">
        <v>114</v>
      </c>
      <c r="D132" s="5">
        <v>2799</v>
      </c>
      <c r="E132" s="5">
        <v>2914</v>
      </c>
    </row>
    <row r="133" spans="1:5" s="1" customFormat="1" ht="78.75">
      <c r="A133" s="7" t="s">
        <v>267</v>
      </c>
      <c r="B133" s="8" t="s">
        <v>32</v>
      </c>
      <c r="C133" s="8"/>
      <c r="D133" s="5">
        <f>D134+D138</f>
        <v>9682</v>
      </c>
      <c r="E133" s="5">
        <f>E134+E138</f>
        <v>9699</v>
      </c>
    </row>
    <row r="134" spans="1:6" s="2" customFormat="1" ht="15.75">
      <c r="A134" s="7" t="s">
        <v>1</v>
      </c>
      <c r="B134" s="8" t="s">
        <v>33</v>
      </c>
      <c r="C134" s="8"/>
      <c r="D134" s="5">
        <f>D135+D136+D137</f>
        <v>8682</v>
      </c>
      <c r="E134" s="5">
        <f>E135+E136+E137</f>
        <v>8699</v>
      </c>
      <c r="F134" s="1"/>
    </row>
    <row r="135" spans="1:6" s="2" customFormat="1" ht="63">
      <c r="A135" s="7" t="s">
        <v>105</v>
      </c>
      <c r="B135" s="8" t="s">
        <v>33</v>
      </c>
      <c r="C135" s="8" t="s">
        <v>106</v>
      </c>
      <c r="D135" s="5">
        <v>6095</v>
      </c>
      <c r="E135" s="5">
        <v>6095</v>
      </c>
      <c r="F135" s="1" t="s">
        <v>130</v>
      </c>
    </row>
    <row r="136" spans="1:6" s="2" customFormat="1" ht="31.5">
      <c r="A136" s="7" t="s">
        <v>134</v>
      </c>
      <c r="B136" s="8" t="s">
        <v>33</v>
      </c>
      <c r="C136" s="8" t="s">
        <v>107</v>
      </c>
      <c r="D136" s="5">
        <v>2423</v>
      </c>
      <c r="E136" s="5">
        <v>2441</v>
      </c>
      <c r="F136" s="1" t="s">
        <v>130</v>
      </c>
    </row>
    <row r="137" spans="1:6" s="2" customFormat="1" ht="15.75">
      <c r="A137" s="7" t="s">
        <v>108</v>
      </c>
      <c r="B137" s="8" t="s">
        <v>33</v>
      </c>
      <c r="C137" s="8" t="s">
        <v>109</v>
      </c>
      <c r="D137" s="5">
        <v>164</v>
      </c>
      <c r="E137" s="5">
        <v>163</v>
      </c>
      <c r="F137" s="1" t="s">
        <v>130</v>
      </c>
    </row>
    <row r="138" spans="1:5" s="1" customFormat="1" ht="15.75">
      <c r="A138" s="7" t="s">
        <v>73</v>
      </c>
      <c r="B138" s="8" t="s">
        <v>37</v>
      </c>
      <c r="C138" s="8"/>
      <c r="D138" s="5">
        <f>D139</f>
        <v>1000</v>
      </c>
      <c r="E138" s="5">
        <f>E139</f>
        <v>1000</v>
      </c>
    </row>
    <row r="139" spans="1:5" s="1" customFormat="1" ht="31.5">
      <c r="A139" s="7" t="s">
        <v>134</v>
      </c>
      <c r="B139" s="8" t="s">
        <v>37</v>
      </c>
      <c r="C139" s="8" t="s">
        <v>107</v>
      </c>
      <c r="D139" s="5">
        <v>1000</v>
      </c>
      <c r="E139" s="5">
        <v>1000</v>
      </c>
    </row>
    <row r="140" spans="1:5" s="1" customFormat="1" ht="15.75">
      <c r="A140" s="17" t="s">
        <v>21</v>
      </c>
      <c r="B140" s="18" t="s">
        <v>18</v>
      </c>
      <c r="C140" s="18"/>
      <c r="D140" s="19">
        <f aca="true" t="shared" si="0" ref="D140:E142">D141</f>
        <v>500</v>
      </c>
      <c r="E140" s="19">
        <f t="shared" si="0"/>
        <v>500</v>
      </c>
    </row>
    <row r="141" spans="1:5" s="1" customFormat="1" ht="31.5">
      <c r="A141" s="7" t="s">
        <v>24</v>
      </c>
      <c r="B141" s="8" t="s">
        <v>19</v>
      </c>
      <c r="C141" s="8"/>
      <c r="D141" s="5">
        <f t="shared" si="0"/>
        <v>500</v>
      </c>
      <c r="E141" s="5">
        <f t="shared" si="0"/>
        <v>500</v>
      </c>
    </row>
    <row r="142" spans="1:6" s="1" customFormat="1" ht="15.75">
      <c r="A142" s="7" t="s">
        <v>73</v>
      </c>
      <c r="B142" s="8" t="s">
        <v>20</v>
      </c>
      <c r="C142" s="8"/>
      <c r="D142" s="5">
        <f t="shared" si="0"/>
        <v>500</v>
      </c>
      <c r="E142" s="5">
        <f t="shared" si="0"/>
        <v>500</v>
      </c>
      <c r="F142" s="25">
        <f>F143</f>
        <v>0</v>
      </c>
    </row>
    <row r="143" spans="1:5" s="1" customFormat="1" ht="15.75">
      <c r="A143" s="7" t="s">
        <v>108</v>
      </c>
      <c r="B143" s="8" t="s">
        <v>20</v>
      </c>
      <c r="C143" s="8" t="s">
        <v>109</v>
      </c>
      <c r="D143" s="5">
        <v>500</v>
      </c>
      <c r="E143" s="5">
        <v>500</v>
      </c>
    </row>
    <row r="144" spans="1:5" s="1" customFormat="1" ht="31.5">
      <c r="A144" s="7" t="s">
        <v>25</v>
      </c>
      <c r="B144" s="8" t="s">
        <v>22</v>
      </c>
      <c r="C144" s="8"/>
      <c r="D144" s="5">
        <f>D145</f>
        <v>2162.3</v>
      </c>
      <c r="E144" s="5">
        <f>E145</f>
        <v>2162.3</v>
      </c>
    </row>
    <row r="145" spans="1:5" s="1" customFormat="1" ht="31.5">
      <c r="A145" s="7" t="s">
        <v>297</v>
      </c>
      <c r="B145" s="8" t="s">
        <v>23</v>
      </c>
      <c r="C145" s="8"/>
      <c r="D145" s="5">
        <f>D146+D148</f>
        <v>2162.3</v>
      </c>
      <c r="E145" s="5">
        <f>E146+E148</f>
        <v>2162.3</v>
      </c>
    </row>
    <row r="146" spans="1:5" s="1" customFormat="1" ht="63">
      <c r="A146" s="7" t="s">
        <v>55</v>
      </c>
      <c r="B146" s="8" t="s">
        <v>34</v>
      </c>
      <c r="C146" s="8"/>
      <c r="D146" s="5">
        <f>D147</f>
        <v>672.4</v>
      </c>
      <c r="E146" s="5">
        <f>E147</f>
        <v>672.4</v>
      </c>
    </row>
    <row r="147" spans="1:6" s="1" customFormat="1" ht="31.5">
      <c r="A147" s="7" t="s">
        <v>134</v>
      </c>
      <c r="B147" s="8" t="s">
        <v>34</v>
      </c>
      <c r="C147" s="8" t="s">
        <v>107</v>
      </c>
      <c r="D147" s="5">
        <v>672.4</v>
      </c>
      <c r="E147" s="5">
        <v>672.4</v>
      </c>
      <c r="F147" s="1" t="s">
        <v>84</v>
      </c>
    </row>
    <row r="148" spans="1:5" s="1" customFormat="1" ht="47.25">
      <c r="A148" s="7" t="s">
        <v>275</v>
      </c>
      <c r="B148" s="8" t="s">
        <v>35</v>
      </c>
      <c r="C148" s="8"/>
      <c r="D148" s="5">
        <f>D149</f>
        <v>1489.9</v>
      </c>
      <c r="E148" s="5">
        <f>E149</f>
        <v>1489.9</v>
      </c>
    </row>
    <row r="149" spans="1:6" s="1" customFormat="1" ht="31.5">
      <c r="A149" s="7" t="s">
        <v>134</v>
      </c>
      <c r="B149" s="8" t="s">
        <v>35</v>
      </c>
      <c r="C149" s="8" t="s">
        <v>107</v>
      </c>
      <c r="D149" s="5">
        <v>1489.9</v>
      </c>
      <c r="E149" s="5">
        <v>1489.9</v>
      </c>
      <c r="F149" s="1" t="s">
        <v>84</v>
      </c>
    </row>
    <row r="150" spans="1:6" s="2" customFormat="1" ht="47.25">
      <c r="A150" s="3" t="s">
        <v>96</v>
      </c>
      <c r="B150" s="6" t="s">
        <v>191</v>
      </c>
      <c r="C150" s="6"/>
      <c r="D150" s="4">
        <f>D151+D160+D163+D166</f>
        <v>82832.9</v>
      </c>
      <c r="E150" s="4">
        <f>E151+E160+E163+E166</f>
        <v>85856.9</v>
      </c>
      <c r="F150" s="1"/>
    </row>
    <row r="151" spans="1:6" s="2" customFormat="1" ht="47.25">
      <c r="A151" s="7" t="s">
        <v>193</v>
      </c>
      <c r="B151" s="8" t="s">
        <v>192</v>
      </c>
      <c r="C151" s="8"/>
      <c r="D151" s="5">
        <f>D152+D154+D156+D158</f>
        <v>48609.9</v>
      </c>
      <c r="E151" s="5">
        <f>E152+E154+E156+E158</f>
        <v>50351.9</v>
      </c>
      <c r="F151" s="1"/>
    </row>
    <row r="152" spans="1:6" s="2" customFormat="1" ht="15.75">
      <c r="A152" s="7" t="s">
        <v>131</v>
      </c>
      <c r="B152" s="8" t="s">
        <v>194</v>
      </c>
      <c r="C152" s="8"/>
      <c r="D152" s="5">
        <f>D153</f>
        <v>27728</v>
      </c>
      <c r="E152" s="5">
        <f>E153</f>
        <v>28810</v>
      </c>
      <c r="F152" s="1"/>
    </row>
    <row r="153" spans="1:6" s="2" customFormat="1" ht="31.5">
      <c r="A153" s="7" t="s">
        <v>113</v>
      </c>
      <c r="B153" s="8" t="s">
        <v>194</v>
      </c>
      <c r="C153" s="8" t="s">
        <v>114</v>
      </c>
      <c r="D153" s="5">
        <v>27728</v>
      </c>
      <c r="E153" s="5">
        <v>28810</v>
      </c>
      <c r="F153" s="1" t="s">
        <v>130</v>
      </c>
    </row>
    <row r="154" spans="1:5" s="1" customFormat="1" ht="15.75">
      <c r="A154" s="7" t="s">
        <v>65</v>
      </c>
      <c r="B154" s="8" t="s">
        <v>195</v>
      </c>
      <c r="C154" s="8"/>
      <c r="D154" s="5">
        <f>D155</f>
        <v>17109</v>
      </c>
      <c r="E154" s="5">
        <f>E155</f>
        <v>17769</v>
      </c>
    </row>
    <row r="155" spans="1:6" s="1" customFormat="1" ht="31.5">
      <c r="A155" s="7" t="s">
        <v>113</v>
      </c>
      <c r="B155" s="8" t="s">
        <v>195</v>
      </c>
      <c r="C155" s="8" t="s">
        <v>114</v>
      </c>
      <c r="D155" s="5">
        <v>17109</v>
      </c>
      <c r="E155" s="5">
        <v>17769</v>
      </c>
      <c r="F155" s="1" t="s">
        <v>130</v>
      </c>
    </row>
    <row r="156" spans="1:5" s="1" customFormat="1" ht="15.75">
      <c r="A156" s="7" t="s">
        <v>132</v>
      </c>
      <c r="B156" s="8" t="s">
        <v>196</v>
      </c>
      <c r="C156" s="8"/>
      <c r="D156" s="5">
        <f>D157</f>
        <v>1000</v>
      </c>
      <c r="E156" s="5">
        <f>E157</f>
        <v>1000</v>
      </c>
    </row>
    <row r="157" spans="1:6" s="1" customFormat="1" ht="31.5">
      <c r="A157" s="7" t="s">
        <v>134</v>
      </c>
      <c r="B157" s="8" t="s">
        <v>196</v>
      </c>
      <c r="C157" s="8" t="s">
        <v>107</v>
      </c>
      <c r="D157" s="5">
        <v>1000</v>
      </c>
      <c r="E157" s="5">
        <v>1000</v>
      </c>
      <c r="F157" s="1" t="s">
        <v>130</v>
      </c>
    </row>
    <row r="158" spans="1:5" s="1" customFormat="1" ht="47.25">
      <c r="A158" s="7" t="s">
        <v>91</v>
      </c>
      <c r="B158" s="8" t="s">
        <v>198</v>
      </c>
      <c r="C158" s="8"/>
      <c r="D158" s="5">
        <f>D159</f>
        <v>2772.9</v>
      </c>
      <c r="E158" s="5">
        <f>E159</f>
        <v>2772.9</v>
      </c>
    </row>
    <row r="159" spans="1:5" s="1" customFormat="1" ht="31.5">
      <c r="A159" s="7" t="s">
        <v>113</v>
      </c>
      <c r="B159" s="8" t="s">
        <v>198</v>
      </c>
      <c r="C159" s="8" t="s">
        <v>114</v>
      </c>
      <c r="D159" s="5">
        <v>2772.9</v>
      </c>
      <c r="E159" s="5">
        <v>2772.9</v>
      </c>
    </row>
    <row r="160" spans="1:6" s="2" customFormat="1" ht="31.5">
      <c r="A160" s="7" t="s">
        <v>197</v>
      </c>
      <c r="B160" s="8" t="s">
        <v>199</v>
      </c>
      <c r="C160" s="8"/>
      <c r="D160" s="5">
        <f>D161</f>
        <v>30798</v>
      </c>
      <c r="E160" s="5">
        <f>E161</f>
        <v>31944</v>
      </c>
      <c r="F160" s="1"/>
    </row>
    <row r="161" spans="1:6" s="2" customFormat="1" ht="15.75">
      <c r="A161" s="7" t="s">
        <v>64</v>
      </c>
      <c r="B161" s="8" t="s">
        <v>200</v>
      </c>
      <c r="C161" s="8"/>
      <c r="D161" s="5">
        <f>D162</f>
        <v>30798</v>
      </c>
      <c r="E161" s="5">
        <f>E162</f>
        <v>31944</v>
      </c>
      <c r="F161" s="1"/>
    </row>
    <row r="162" spans="1:6" s="2" customFormat="1" ht="31.5">
      <c r="A162" s="7" t="s">
        <v>113</v>
      </c>
      <c r="B162" s="8" t="s">
        <v>200</v>
      </c>
      <c r="C162" s="8" t="s">
        <v>114</v>
      </c>
      <c r="D162" s="5">
        <v>30798</v>
      </c>
      <c r="E162" s="5">
        <v>31944</v>
      </c>
      <c r="F162" s="1" t="s">
        <v>130</v>
      </c>
    </row>
    <row r="163" spans="1:6" s="2" customFormat="1" ht="31.5">
      <c r="A163" s="7" t="s">
        <v>268</v>
      </c>
      <c r="B163" s="8" t="s">
        <v>201</v>
      </c>
      <c r="C163" s="8"/>
      <c r="D163" s="5">
        <f>D164</f>
        <v>2625</v>
      </c>
      <c r="E163" s="5">
        <f>E164</f>
        <v>2756</v>
      </c>
      <c r="F163" s="1"/>
    </row>
    <row r="164" spans="1:5" s="1" customFormat="1" ht="15.75">
      <c r="A164" s="7" t="s">
        <v>111</v>
      </c>
      <c r="B164" s="8" t="s">
        <v>202</v>
      </c>
      <c r="C164" s="8"/>
      <c r="D164" s="5">
        <f>D165</f>
        <v>2625</v>
      </c>
      <c r="E164" s="5">
        <f>E165</f>
        <v>2756</v>
      </c>
    </row>
    <row r="165" spans="1:6" s="1" customFormat="1" ht="31.5">
      <c r="A165" s="7" t="s">
        <v>134</v>
      </c>
      <c r="B165" s="8" t="s">
        <v>202</v>
      </c>
      <c r="C165" s="8" t="s">
        <v>107</v>
      </c>
      <c r="D165" s="5">
        <v>2625</v>
      </c>
      <c r="E165" s="5">
        <v>2756</v>
      </c>
      <c r="F165" s="1" t="s">
        <v>130</v>
      </c>
    </row>
    <row r="166" spans="1:6" s="2" customFormat="1" ht="31.5">
      <c r="A166" s="7" t="s">
        <v>203</v>
      </c>
      <c r="B166" s="8" t="s">
        <v>204</v>
      </c>
      <c r="C166" s="8"/>
      <c r="D166" s="5">
        <f>D167</f>
        <v>800</v>
      </c>
      <c r="E166" s="5">
        <f>E167</f>
        <v>805</v>
      </c>
      <c r="F166" s="1"/>
    </row>
    <row r="167" spans="1:5" s="1" customFormat="1" ht="31.5">
      <c r="A167" s="7" t="s">
        <v>112</v>
      </c>
      <c r="B167" s="8" t="s">
        <v>205</v>
      </c>
      <c r="C167" s="8"/>
      <c r="D167" s="5">
        <f>D168</f>
        <v>800</v>
      </c>
      <c r="E167" s="5">
        <f>E168</f>
        <v>805</v>
      </c>
    </row>
    <row r="168" spans="1:6" s="1" customFormat="1" ht="31.5">
      <c r="A168" s="7" t="s">
        <v>134</v>
      </c>
      <c r="B168" s="8" t="s">
        <v>205</v>
      </c>
      <c r="C168" s="8" t="s">
        <v>107</v>
      </c>
      <c r="D168" s="5">
        <v>800</v>
      </c>
      <c r="E168" s="5">
        <v>805</v>
      </c>
      <c r="F168" s="1" t="s">
        <v>130</v>
      </c>
    </row>
    <row r="169" spans="1:7" s="2" customFormat="1" ht="47.25">
      <c r="A169" s="3" t="s">
        <v>98</v>
      </c>
      <c r="B169" s="6" t="s">
        <v>206</v>
      </c>
      <c r="C169" s="6"/>
      <c r="D169" s="4">
        <f>D170+D175+D182</f>
        <v>57298</v>
      </c>
      <c r="E169" s="4">
        <f>E170+E175+E182</f>
        <v>57561.7</v>
      </c>
      <c r="F169" s="1"/>
      <c r="G169" s="16"/>
    </row>
    <row r="170" spans="1:7" s="2" customFormat="1" ht="47.25">
      <c r="A170" s="7" t="s">
        <v>207</v>
      </c>
      <c r="B170" s="8" t="s">
        <v>208</v>
      </c>
      <c r="C170" s="8"/>
      <c r="D170" s="5">
        <f>D171</f>
        <v>3406</v>
      </c>
      <c r="E170" s="5">
        <f>E171</f>
        <v>3406</v>
      </c>
      <c r="F170" s="1"/>
      <c r="G170" s="16"/>
    </row>
    <row r="171" spans="1:7" s="2" customFormat="1" ht="31.5">
      <c r="A171" s="7" t="s">
        <v>133</v>
      </c>
      <c r="B171" s="8" t="s">
        <v>209</v>
      </c>
      <c r="C171" s="8"/>
      <c r="D171" s="5">
        <f>D172+D173+D174</f>
        <v>3406</v>
      </c>
      <c r="E171" s="5">
        <f>E172+E173+E174</f>
        <v>3406</v>
      </c>
      <c r="F171" s="1"/>
      <c r="G171" s="16"/>
    </row>
    <row r="172" spans="1:7" s="2" customFormat="1" ht="63">
      <c r="A172" s="7" t="s">
        <v>105</v>
      </c>
      <c r="B172" s="8" t="s">
        <v>209</v>
      </c>
      <c r="C172" s="8" t="s">
        <v>106</v>
      </c>
      <c r="D172" s="5">
        <v>2690</v>
      </c>
      <c r="E172" s="5">
        <v>2690</v>
      </c>
      <c r="F172" s="1"/>
      <c r="G172" s="16"/>
    </row>
    <row r="173" spans="1:7" s="2" customFormat="1" ht="31.5">
      <c r="A173" s="7" t="s">
        <v>134</v>
      </c>
      <c r="B173" s="8" t="s">
        <v>209</v>
      </c>
      <c r="C173" s="8" t="s">
        <v>107</v>
      </c>
      <c r="D173" s="5">
        <v>505</v>
      </c>
      <c r="E173" s="5">
        <v>505</v>
      </c>
      <c r="F173" s="1"/>
      <c r="G173" s="16"/>
    </row>
    <row r="174" spans="1:7" s="2" customFormat="1" ht="15.75">
      <c r="A174" s="7" t="s">
        <v>108</v>
      </c>
      <c r="B174" s="8" t="s">
        <v>209</v>
      </c>
      <c r="C174" s="8" t="s">
        <v>109</v>
      </c>
      <c r="D174" s="5">
        <v>211</v>
      </c>
      <c r="E174" s="5">
        <v>211</v>
      </c>
      <c r="F174" s="1"/>
      <c r="G174" s="16"/>
    </row>
    <row r="175" spans="1:7" s="2" customFormat="1" ht="47.25">
      <c r="A175" s="7" t="s">
        <v>210</v>
      </c>
      <c r="B175" s="8" t="s">
        <v>211</v>
      </c>
      <c r="C175" s="8"/>
      <c r="D175" s="5">
        <f>D176+D180</f>
        <v>47072</v>
      </c>
      <c r="E175" s="5">
        <f>E176+E180</f>
        <v>47134</v>
      </c>
      <c r="F175" s="1"/>
      <c r="G175" s="16"/>
    </row>
    <row r="176" spans="1:7" s="2" customFormat="1" ht="31.5">
      <c r="A176" s="7" t="s">
        <v>133</v>
      </c>
      <c r="B176" s="8" t="s">
        <v>212</v>
      </c>
      <c r="C176" s="8"/>
      <c r="D176" s="5">
        <f>D177+D178+D179</f>
        <v>44704</v>
      </c>
      <c r="E176" s="5">
        <f>E177+E178+E179</f>
        <v>44766</v>
      </c>
      <c r="F176" s="1"/>
      <c r="G176" s="16"/>
    </row>
    <row r="177" spans="1:6" s="2" customFormat="1" ht="63">
      <c r="A177" s="7" t="s">
        <v>105</v>
      </c>
      <c r="B177" s="8" t="s">
        <v>212</v>
      </c>
      <c r="C177" s="8" t="s">
        <v>106</v>
      </c>
      <c r="D177" s="5">
        <v>31568</v>
      </c>
      <c r="E177" s="5">
        <v>31568</v>
      </c>
      <c r="F177" s="1" t="s">
        <v>130</v>
      </c>
    </row>
    <row r="178" spans="1:6" s="2" customFormat="1" ht="31.5">
      <c r="A178" s="7" t="s">
        <v>134</v>
      </c>
      <c r="B178" s="8" t="s">
        <v>212</v>
      </c>
      <c r="C178" s="8" t="s">
        <v>107</v>
      </c>
      <c r="D178" s="5">
        <v>12527</v>
      </c>
      <c r="E178" s="5">
        <v>12590</v>
      </c>
      <c r="F178" s="1" t="s">
        <v>130</v>
      </c>
    </row>
    <row r="179" spans="1:6" s="2" customFormat="1" ht="15.75">
      <c r="A179" s="7" t="s">
        <v>108</v>
      </c>
      <c r="B179" s="8" t="s">
        <v>212</v>
      </c>
      <c r="C179" s="8" t="s">
        <v>109</v>
      </c>
      <c r="D179" s="5">
        <v>609</v>
      </c>
      <c r="E179" s="5">
        <v>608</v>
      </c>
      <c r="F179" s="1" t="s">
        <v>130</v>
      </c>
    </row>
    <row r="180" spans="1:5" s="1" customFormat="1" ht="31.5">
      <c r="A180" s="7" t="s">
        <v>3</v>
      </c>
      <c r="B180" s="8" t="s">
        <v>213</v>
      </c>
      <c r="C180" s="8"/>
      <c r="D180" s="5">
        <f>D181</f>
        <v>2368</v>
      </c>
      <c r="E180" s="5">
        <f>E181</f>
        <v>2368</v>
      </c>
    </row>
    <row r="181" spans="1:6" s="1" customFormat="1" ht="63">
      <c r="A181" s="7" t="s">
        <v>105</v>
      </c>
      <c r="B181" s="8" t="s">
        <v>213</v>
      </c>
      <c r="C181" s="8" t="s">
        <v>106</v>
      </c>
      <c r="D181" s="5">
        <v>2368</v>
      </c>
      <c r="E181" s="5">
        <v>2368</v>
      </c>
      <c r="F181" s="1" t="s">
        <v>130</v>
      </c>
    </row>
    <row r="182" spans="1:5" s="1" customFormat="1" ht="47.25">
      <c r="A182" s="7" t="s">
        <v>214</v>
      </c>
      <c r="B182" s="8" t="s">
        <v>215</v>
      </c>
      <c r="C182" s="8"/>
      <c r="D182" s="5">
        <f>D183+D185+D188+D190</f>
        <v>6820</v>
      </c>
      <c r="E182" s="5">
        <f>E183+E185+E188+E190</f>
        <v>7021.7</v>
      </c>
    </row>
    <row r="183" spans="1:5" s="1" customFormat="1" ht="31.5">
      <c r="A183" s="7" t="s">
        <v>299</v>
      </c>
      <c r="B183" s="8" t="s">
        <v>216</v>
      </c>
      <c r="C183" s="8"/>
      <c r="D183" s="5">
        <f>D184</f>
        <v>1754.1</v>
      </c>
      <c r="E183" s="5">
        <f>E184</f>
        <v>1818.5</v>
      </c>
    </row>
    <row r="184" spans="1:6" s="1" customFormat="1" ht="15.75">
      <c r="A184" s="7" t="s">
        <v>61</v>
      </c>
      <c r="B184" s="8" t="s">
        <v>216</v>
      </c>
      <c r="C184" s="8" t="s">
        <v>116</v>
      </c>
      <c r="D184" s="5">
        <v>1754.1</v>
      </c>
      <c r="E184" s="5">
        <v>1818.5</v>
      </c>
      <c r="F184" s="1" t="s">
        <v>86</v>
      </c>
    </row>
    <row r="185" spans="1:5" s="1" customFormat="1" ht="47.25">
      <c r="A185" s="7" t="s">
        <v>68</v>
      </c>
      <c r="B185" s="8" t="s">
        <v>219</v>
      </c>
      <c r="C185" s="8"/>
      <c r="D185" s="5">
        <f>D186+D187</f>
        <v>3757.1</v>
      </c>
      <c r="E185" s="5">
        <f>E186+E187</f>
        <v>3858.9</v>
      </c>
    </row>
    <row r="186" spans="1:6" s="1" customFormat="1" ht="63">
      <c r="A186" s="7" t="s">
        <v>105</v>
      </c>
      <c r="B186" s="8" t="s">
        <v>219</v>
      </c>
      <c r="C186" s="8" t="s">
        <v>106</v>
      </c>
      <c r="D186" s="5">
        <v>2795</v>
      </c>
      <c r="E186" s="5">
        <v>2906</v>
      </c>
      <c r="F186" s="1" t="s">
        <v>84</v>
      </c>
    </row>
    <row r="187" spans="1:6" s="1" customFormat="1" ht="31.5">
      <c r="A187" s="7" t="s">
        <v>134</v>
      </c>
      <c r="B187" s="8" t="s">
        <v>219</v>
      </c>
      <c r="C187" s="8" t="s">
        <v>107</v>
      </c>
      <c r="D187" s="5">
        <v>962.1</v>
      </c>
      <c r="E187" s="5">
        <v>952.9</v>
      </c>
      <c r="F187" s="1" t="s">
        <v>84</v>
      </c>
    </row>
    <row r="188" spans="1:5" s="1" customFormat="1" ht="63">
      <c r="A188" s="7" t="s">
        <v>89</v>
      </c>
      <c r="B188" s="8" t="s">
        <v>217</v>
      </c>
      <c r="C188" s="8"/>
      <c r="D188" s="5">
        <f>D189</f>
        <v>1031.5</v>
      </c>
      <c r="E188" s="5">
        <f>E189</f>
        <v>1059.5</v>
      </c>
    </row>
    <row r="189" spans="1:6" s="1" customFormat="1" ht="63">
      <c r="A189" s="7" t="s">
        <v>105</v>
      </c>
      <c r="B189" s="8" t="s">
        <v>217</v>
      </c>
      <c r="C189" s="8" t="s">
        <v>106</v>
      </c>
      <c r="D189" s="5">
        <v>1031.5</v>
      </c>
      <c r="E189" s="5">
        <v>1059.5</v>
      </c>
      <c r="F189" s="1" t="s">
        <v>84</v>
      </c>
    </row>
    <row r="190" spans="1:5" s="1" customFormat="1" ht="47.25">
      <c r="A190" s="7" t="s">
        <v>90</v>
      </c>
      <c r="B190" s="8" t="s">
        <v>218</v>
      </c>
      <c r="C190" s="8"/>
      <c r="D190" s="5">
        <f>D191+D192</f>
        <v>277.3</v>
      </c>
      <c r="E190" s="5">
        <f>E191+E192</f>
        <v>284.8</v>
      </c>
    </row>
    <row r="191" spans="1:6" s="1" customFormat="1" ht="63">
      <c r="A191" s="7" t="s">
        <v>105</v>
      </c>
      <c r="B191" s="8" t="s">
        <v>218</v>
      </c>
      <c r="C191" s="8" t="s">
        <v>106</v>
      </c>
      <c r="D191" s="5">
        <v>187</v>
      </c>
      <c r="E191" s="5">
        <v>195</v>
      </c>
      <c r="F191" s="1" t="s">
        <v>84</v>
      </c>
    </row>
    <row r="192" spans="1:6" s="1" customFormat="1" ht="31.5">
      <c r="A192" s="7" t="s">
        <v>134</v>
      </c>
      <c r="B192" s="8" t="s">
        <v>218</v>
      </c>
      <c r="C192" s="8" t="s">
        <v>107</v>
      </c>
      <c r="D192" s="5">
        <v>90.3</v>
      </c>
      <c r="E192" s="5">
        <v>89.8</v>
      </c>
      <c r="F192" s="1" t="s">
        <v>84</v>
      </c>
    </row>
    <row r="193" spans="1:6" s="2" customFormat="1" ht="63">
      <c r="A193" s="3" t="s">
        <v>220</v>
      </c>
      <c r="B193" s="6" t="s">
        <v>221</v>
      </c>
      <c r="C193" s="6"/>
      <c r="D193" s="4">
        <f>D197+D200+D211+D217+D240+D247+D256+D194</f>
        <v>92201</v>
      </c>
      <c r="E193" s="4">
        <f>E197+E200+E211+E217+E240+E247+E256+E214</f>
        <v>109446.6</v>
      </c>
      <c r="F193" s="1"/>
    </row>
    <row r="194" spans="1:6" s="2" customFormat="1" ht="31.5">
      <c r="A194" s="7" t="s">
        <v>222</v>
      </c>
      <c r="B194" s="8" t="s">
        <v>223</v>
      </c>
      <c r="C194" s="8"/>
      <c r="D194" s="5">
        <f>D195</f>
        <v>4601</v>
      </c>
      <c r="E194" s="5">
        <f>E195</f>
        <v>0</v>
      </c>
      <c r="F194" s="1"/>
    </row>
    <row r="195" spans="1:6" s="2" customFormat="1" ht="31.5">
      <c r="A195" s="7" t="s">
        <v>331</v>
      </c>
      <c r="B195" s="8" t="s">
        <v>330</v>
      </c>
      <c r="C195" s="8"/>
      <c r="D195" s="5">
        <f>D196</f>
        <v>4601</v>
      </c>
      <c r="E195" s="5">
        <f>E196</f>
        <v>0</v>
      </c>
      <c r="F195" s="1"/>
    </row>
    <row r="196" spans="1:6" s="2" customFormat="1" ht="31.5">
      <c r="A196" s="7" t="s">
        <v>136</v>
      </c>
      <c r="B196" s="8" t="s">
        <v>330</v>
      </c>
      <c r="C196" s="8" t="s">
        <v>120</v>
      </c>
      <c r="D196" s="5">
        <v>4601</v>
      </c>
      <c r="E196" s="5">
        <v>0</v>
      </c>
      <c r="F196" s="1"/>
    </row>
    <row r="197" spans="1:6" s="1" customFormat="1" ht="78.75">
      <c r="A197" s="7" t="s">
        <v>269</v>
      </c>
      <c r="B197" s="8" t="s">
        <v>224</v>
      </c>
      <c r="C197" s="8"/>
      <c r="D197" s="5">
        <f>D198</f>
        <v>10000.3</v>
      </c>
      <c r="E197" s="5">
        <f>E198</f>
        <v>10000.3</v>
      </c>
      <c r="F197" s="25" t="e">
        <f>F198+#REF!</f>
        <v>#REF!</v>
      </c>
    </row>
    <row r="198" spans="1:5" s="1" customFormat="1" ht="31.5">
      <c r="A198" s="7" t="s">
        <v>39</v>
      </c>
      <c r="B198" s="8" t="s">
        <v>40</v>
      </c>
      <c r="C198" s="8"/>
      <c r="D198" s="5">
        <f>D199</f>
        <v>10000.3</v>
      </c>
      <c r="E198" s="5">
        <f>E199</f>
        <v>10000.3</v>
      </c>
    </row>
    <row r="199" spans="1:5" s="1" customFormat="1" ht="31.5">
      <c r="A199" s="7" t="s">
        <v>136</v>
      </c>
      <c r="B199" s="8" t="s">
        <v>40</v>
      </c>
      <c r="C199" s="8" t="s">
        <v>120</v>
      </c>
      <c r="D199" s="5">
        <v>10000.3</v>
      </c>
      <c r="E199" s="5">
        <v>10000.3</v>
      </c>
    </row>
    <row r="200" spans="1:5" s="1" customFormat="1" ht="59.25" customHeight="1">
      <c r="A200" s="7" t="s">
        <v>270</v>
      </c>
      <c r="B200" s="8" t="s">
        <v>225</v>
      </c>
      <c r="C200" s="8"/>
      <c r="D200" s="5">
        <f>D201+D209+D205+D203+D207</f>
        <v>37932.100000000006</v>
      </c>
      <c r="E200" s="5">
        <f>E201+E209+E205+E203+E207</f>
        <v>37932.100000000006</v>
      </c>
    </row>
    <row r="201" spans="1:5" s="1" customFormat="1" ht="47.25">
      <c r="A201" s="7" t="s">
        <v>301</v>
      </c>
      <c r="B201" s="8" t="s">
        <v>343</v>
      </c>
      <c r="C201" s="8"/>
      <c r="D201" s="5">
        <f>D202</f>
        <v>27221.5</v>
      </c>
      <c r="E201" s="5">
        <f>E202</f>
        <v>27221.5</v>
      </c>
    </row>
    <row r="202" spans="1:6" s="1" customFormat="1" ht="31.5">
      <c r="A202" s="7" t="s">
        <v>134</v>
      </c>
      <c r="B202" s="8" t="s">
        <v>343</v>
      </c>
      <c r="C202" s="8" t="s">
        <v>107</v>
      </c>
      <c r="D202" s="5">
        <v>27221.5</v>
      </c>
      <c r="E202" s="5">
        <v>27221.5</v>
      </c>
      <c r="F202" s="1" t="s">
        <v>130</v>
      </c>
    </row>
    <row r="203" spans="1:5" s="1" customFormat="1" ht="63">
      <c r="A203" s="7" t="s">
        <v>317</v>
      </c>
      <c r="B203" s="8" t="s">
        <v>315</v>
      </c>
      <c r="C203" s="8"/>
      <c r="D203" s="5">
        <f>D204</f>
        <v>1449.5</v>
      </c>
      <c r="E203" s="5">
        <f>E204</f>
        <v>1449.5</v>
      </c>
    </row>
    <row r="204" spans="1:5" s="1" customFormat="1" ht="31.5">
      <c r="A204" s="7" t="s">
        <v>134</v>
      </c>
      <c r="B204" s="8" t="s">
        <v>315</v>
      </c>
      <c r="C204" s="8" t="s">
        <v>107</v>
      </c>
      <c r="D204" s="5">
        <v>1449.5</v>
      </c>
      <c r="E204" s="5">
        <v>1449.5</v>
      </c>
    </row>
    <row r="205" spans="1:5" s="1" customFormat="1" ht="31.5">
      <c r="A205" s="7" t="s">
        <v>310</v>
      </c>
      <c r="B205" s="8" t="s">
        <v>309</v>
      </c>
      <c r="C205" s="8"/>
      <c r="D205" s="5">
        <f>D206</f>
        <v>1095.3</v>
      </c>
      <c r="E205" s="5">
        <f>E206</f>
        <v>1095.3</v>
      </c>
    </row>
    <row r="206" spans="1:5" s="1" customFormat="1" ht="15.75">
      <c r="A206" s="7" t="s">
        <v>61</v>
      </c>
      <c r="B206" s="8" t="s">
        <v>309</v>
      </c>
      <c r="C206" s="8" t="s">
        <v>116</v>
      </c>
      <c r="D206" s="5">
        <v>1095.3</v>
      </c>
      <c r="E206" s="5">
        <v>1095.3</v>
      </c>
    </row>
    <row r="207" spans="1:5" s="1" customFormat="1" ht="47.25">
      <c r="A207" s="7" t="s">
        <v>318</v>
      </c>
      <c r="B207" s="8" t="s">
        <v>316</v>
      </c>
      <c r="C207" s="8"/>
      <c r="D207" s="5">
        <f>D208</f>
        <v>65.8</v>
      </c>
      <c r="E207" s="5">
        <f>E208</f>
        <v>65.8</v>
      </c>
    </row>
    <row r="208" spans="1:5" s="1" customFormat="1" ht="15.75">
      <c r="A208" s="7" t="s">
        <v>61</v>
      </c>
      <c r="B208" s="8" t="s">
        <v>316</v>
      </c>
      <c r="C208" s="8" t="s">
        <v>116</v>
      </c>
      <c r="D208" s="5">
        <v>65.8</v>
      </c>
      <c r="E208" s="5">
        <v>65.8</v>
      </c>
    </row>
    <row r="209" spans="1:5" s="1" customFormat="1" ht="78.75">
      <c r="A209" s="7" t="s">
        <v>53</v>
      </c>
      <c r="B209" s="8" t="s">
        <v>226</v>
      </c>
      <c r="C209" s="8"/>
      <c r="D209" s="5">
        <f>D210</f>
        <v>8100</v>
      </c>
      <c r="E209" s="5">
        <f>E210</f>
        <v>8100</v>
      </c>
    </row>
    <row r="210" spans="1:6" s="1" customFormat="1" ht="15.75">
      <c r="A210" s="7" t="s">
        <v>61</v>
      </c>
      <c r="B210" s="8" t="s">
        <v>226</v>
      </c>
      <c r="C210" s="8" t="s">
        <v>116</v>
      </c>
      <c r="D210" s="5">
        <v>8100</v>
      </c>
      <c r="E210" s="5">
        <v>8100</v>
      </c>
      <c r="F210" s="1" t="s">
        <v>84</v>
      </c>
    </row>
    <row r="211" spans="1:5" s="1" customFormat="1" ht="55.5" customHeight="1">
      <c r="A211" s="7" t="s">
        <v>227</v>
      </c>
      <c r="B211" s="8" t="s">
        <v>277</v>
      </c>
      <c r="C211" s="8"/>
      <c r="D211" s="5">
        <f>D212</f>
        <v>100</v>
      </c>
      <c r="E211" s="5">
        <f>E212</f>
        <v>100</v>
      </c>
    </row>
    <row r="212" spans="1:5" s="1" customFormat="1" ht="78.75">
      <c r="A212" s="7" t="s">
        <v>302</v>
      </c>
      <c r="B212" s="8" t="s">
        <v>46</v>
      </c>
      <c r="C212" s="8"/>
      <c r="D212" s="5">
        <f>D213</f>
        <v>100</v>
      </c>
      <c r="E212" s="5">
        <f>E213</f>
        <v>100</v>
      </c>
    </row>
    <row r="213" spans="1:6" s="1" customFormat="1" ht="31.5">
      <c r="A213" s="7" t="s">
        <v>134</v>
      </c>
      <c r="B213" s="8" t="s">
        <v>46</v>
      </c>
      <c r="C213" s="8" t="s">
        <v>107</v>
      </c>
      <c r="D213" s="5">
        <v>100</v>
      </c>
      <c r="E213" s="5">
        <v>100</v>
      </c>
      <c r="F213" s="1" t="s">
        <v>130</v>
      </c>
    </row>
    <row r="214" spans="1:5" s="1" customFormat="1" ht="31.5">
      <c r="A214" s="7" t="s">
        <v>228</v>
      </c>
      <c r="B214" s="8" t="s">
        <v>229</v>
      </c>
      <c r="C214" s="8"/>
      <c r="D214" s="5">
        <f>D215</f>
        <v>0</v>
      </c>
      <c r="E214" s="5">
        <f>E215</f>
        <v>21791</v>
      </c>
    </row>
    <row r="215" spans="1:5" s="1" customFormat="1" ht="31.5">
      <c r="A215" s="7" t="s">
        <v>7</v>
      </c>
      <c r="B215" s="8" t="s">
        <v>8</v>
      </c>
      <c r="C215" s="8"/>
      <c r="D215" s="5">
        <f>D216</f>
        <v>0</v>
      </c>
      <c r="E215" s="5">
        <f>E216</f>
        <v>21791</v>
      </c>
    </row>
    <row r="216" spans="1:5" s="1" customFormat="1" ht="31.5">
      <c r="A216" s="7" t="s">
        <v>136</v>
      </c>
      <c r="B216" s="8" t="s">
        <v>8</v>
      </c>
      <c r="C216" s="8" t="s">
        <v>120</v>
      </c>
      <c r="D216" s="5">
        <v>0</v>
      </c>
      <c r="E216" s="5">
        <v>21791</v>
      </c>
    </row>
    <row r="217" spans="1:5" s="1" customFormat="1" ht="61.5" customHeight="1">
      <c r="A217" s="7" t="s">
        <v>230</v>
      </c>
      <c r="B217" s="8" t="s">
        <v>231</v>
      </c>
      <c r="C217" s="8"/>
      <c r="D217" s="5">
        <f>D218+D222+D228+D234+D238+D236+D232+D220+D224+D226+D230</f>
        <v>27910.6</v>
      </c>
      <c r="E217" s="5">
        <f>E218+E222+E228+E234+E238+E236+E232+E220+E224+E226+E230</f>
        <v>27912.699999999997</v>
      </c>
    </row>
    <row r="218" spans="1:5" s="1" customFormat="1" ht="31.5">
      <c r="A218" s="7" t="s">
        <v>305</v>
      </c>
      <c r="B218" s="8" t="s">
        <v>325</v>
      </c>
      <c r="C218" s="8"/>
      <c r="D218" s="5">
        <f>D219</f>
        <v>907.5</v>
      </c>
      <c r="E218" s="5">
        <f>E219</f>
        <v>861.7</v>
      </c>
    </row>
    <row r="219" spans="1:5" s="1" customFormat="1" ht="15.75">
      <c r="A219" s="7" t="s">
        <v>118</v>
      </c>
      <c r="B219" s="8" t="s">
        <v>325</v>
      </c>
      <c r="C219" s="8" t="s">
        <v>117</v>
      </c>
      <c r="D219" s="5">
        <v>907.5</v>
      </c>
      <c r="E219" s="5">
        <v>861.7</v>
      </c>
    </row>
    <row r="220" spans="1:5" s="1" customFormat="1" ht="47.25">
      <c r="A220" s="7" t="s">
        <v>327</v>
      </c>
      <c r="B220" s="8" t="s">
        <v>326</v>
      </c>
      <c r="C220" s="8"/>
      <c r="D220" s="5">
        <f>D221</f>
        <v>183.7</v>
      </c>
      <c r="E220" s="5">
        <f>E221</f>
        <v>189.2</v>
      </c>
    </row>
    <row r="221" spans="1:5" s="1" customFormat="1" ht="15.75">
      <c r="A221" s="7" t="s">
        <v>118</v>
      </c>
      <c r="B221" s="8" t="s">
        <v>326</v>
      </c>
      <c r="C221" s="8" t="s">
        <v>117</v>
      </c>
      <c r="D221" s="5">
        <v>183.7</v>
      </c>
      <c r="E221" s="5">
        <v>189.2</v>
      </c>
    </row>
    <row r="222" spans="1:5" s="1" customFormat="1" ht="31.5">
      <c r="A222" s="7" t="s">
        <v>306</v>
      </c>
      <c r="B222" s="8" t="s">
        <v>323</v>
      </c>
      <c r="C222" s="8"/>
      <c r="D222" s="5">
        <f>D223</f>
        <v>2717.2</v>
      </c>
      <c r="E222" s="5">
        <f>E223</f>
        <v>2580.1</v>
      </c>
    </row>
    <row r="223" spans="1:5" s="1" customFormat="1" ht="15.75">
      <c r="A223" s="7" t="s">
        <v>118</v>
      </c>
      <c r="B223" s="8" t="s">
        <v>323</v>
      </c>
      <c r="C223" s="8" t="s">
        <v>117</v>
      </c>
      <c r="D223" s="5">
        <v>2717.2</v>
      </c>
      <c r="E223" s="5">
        <v>2580.1</v>
      </c>
    </row>
    <row r="224" spans="1:5" s="1" customFormat="1" ht="63">
      <c r="A224" s="7" t="s">
        <v>329</v>
      </c>
      <c r="B224" s="8" t="s">
        <v>328</v>
      </c>
      <c r="C224" s="8"/>
      <c r="D224" s="5">
        <f>D225</f>
        <v>810.6</v>
      </c>
      <c r="E224" s="5">
        <f>E225</f>
        <v>827.1</v>
      </c>
    </row>
    <row r="225" spans="1:5" s="1" customFormat="1" ht="15.75">
      <c r="A225" s="7" t="s">
        <v>118</v>
      </c>
      <c r="B225" s="8" t="s">
        <v>328</v>
      </c>
      <c r="C225" s="8" t="s">
        <v>117</v>
      </c>
      <c r="D225" s="5">
        <v>810.6</v>
      </c>
      <c r="E225" s="5">
        <v>827.1</v>
      </c>
    </row>
    <row r="226" spans="1:5" s="1" customFormat="1" ht="31.5">
      <c r="A226" s="7" t="s">
        <v>307</v>
      </c>
      <c r="B226" s="8" t="s">
        <v>324</v>
      </c>
      <c r="C226" s="8"/>
      <c r="D226" s="5">
        <f>D227</f>
        <v>680</v>
      </c>
      <c r="E226" s="5">
        <f>E227</f>
        <v>680</v>
      </c>
    </row>
    <row r="227" spans="1:5" s="1" customFormat="1" ht="15.75">
      <c r="A227" s="7" t="s">
        <v>118</v>
      </c>
      <c r="B227" s="8" t="s">
        <v>324</v>
      </c>
      <c r="C227" s="8" t="s">
        <v>117</v>
      </c>
      <c r="D227" s="5">
        <v>680</v>
      </c>
      <c r="E227" s="5">
        <v>680</v>
      </c>
    </row>
    <row r="228" spans="1:5" s="1" customFormat="1" ht="57" customHeight="1">
      <c r="A228" s="7" t="s">
        <v>351</v>
      </c>
      <c r="B228" s="8" t="s">
        <v>352</v>
      </c>
      <c r="C228" s="8"/>
      <c r="D228" s="5">
        <f>D229</f>
        <v>6149.8</v>
      </c>
      <c r="E228" s="5">
        <f>E229</f>
        <v>6149.8</v>
      </c>
    </row>
    <row r="229" spans="1:5" s="1" customFormat="1" ht="15.75">
      <c r="A229" s="7" t="s">
        <v>118</v>
      </c>
      <c r="B229" s="8" t="s">
        <v>352</v>
      </c>
      <c r="C229" s="8" t="s">
        <v>117</v>
      </c>
      <c r="D229" s="5">
        <v>6149.8</v>
      </c>
      <c r="E229" s="5">
        <v>6149.8</v>
      </c>
    </row>
    <row r="230" spans="1:5" s="1" customFormat="1" ht="15.75">
      <c r="A230" s="7" t="s">
        <v>322</v>
      </c>
      <c r="B230" s="8" t="s">
        <v>321</v>
      </c>
      <c r="C230" s="8"/>
      <c r="D230" s="5">
        <f>D231</f>
        <v>800</v>
      </c>
      <c r="E230" s="5">
        <f>E231</f>
        <v>800</v>
      </c>
    </row>
    <row r="231" spans="1:5" s="1" customFormat="1" ht="15.75">
      <c r="A231" s="7" t="s">
        <v>118</v>
      </c>
      <c r="B231" s="8" t="s">
        <v>321</v>
      </c>
      <c r="C231" s="8" t="s">
        <v>117</v>
      </c>
      <c r="D231" s="5">
        <v>800</v>
      </c>
      <c r="E231" s="5">
        <v>800</v>
      </c>
    </row>
    <row r="232" spans="1:5" s="1" customFormat="1" ht="31.5">
      <c r="A232" s="7" t="s">
        <v>57</v>
      </c>
      <c r="B232" s="8" t="s">
        <v>332</v>
      </c>
      <c r="C232" s="8"/>
      <c r="D232" s="5">
        <f>D233</f>
        <v>3175.8</v>
      </c>
      <c r="E232" s="5">
        <f>E233</f>
        <v>3175.8</v>
      </c>
    </row>
    <row r="233" spans="1:5" s="1" customFormat="1" ht="15.75">
      <c r="A233" s="7" t="s">
        <v>118</v>
      </c>
      <c r="B233" s="8" t="s">
        <v>332</v>
      </c>
      <c r="C233" s="8" t="s">
        <v>117</v>
      </c>
      <c r="D233" s="5">
        <v>3175.8</v>
      </c>
      <c r="E233" s="5">
        <v>3175.8</v>
      </c>
    </row>
    <row r="234" spans="1:5" s="1" customFormat="1" ht="62.25" customHeight="1">
      <c r="A234" s="7" t="s">
        <v>298</v>
      </c>
      <c r="B234" s="8" t="s">
        <v>296</v>
      </c>
      <c r="C234" s="8"/>
      <c r="D234" s="5">
        <f>D235</f>
        <v>3187</v>
      </c>
      <c r="E234" s="5">
        <f>E235</f>
        <v>3315</v>
      </c>
    </row>
    <row r="235" spans="1:6" s="1" customFormat="1" ht="31.5">
      <c r="A235" s="7" t="s">
        <v>136</v>
      </c>
      <c r="B235" s="8" t="s">
        <v>296</v>
      </c>
      <c r="C235" s="8" t="s">
        <v>120</v>
      </c>
      <c r="D235" s="5">
        <v>3187</v>
      </c>
      <c r="E235" s="5">
        <v>3315</v>
      </c>
      <c r="F235" s="1" t="s">
        <v>84</v>
      </c>
    </row>
    <row r="236" spans="1:6" s="2" customFormat="1" ht="94.5">
      <c r="A236" s="7" t="s">
        <v>319</v>
      </c>
      <c r="B236" s="8" t="s">
        <v>320</v>
      </c>
      <c r="C236" s="8"/>
      <c r="D236" s="5">
        <f>D237</f>
        <v>8949</v>
      </c>
      <c r="E236" s="5">
        <f>E237</f>
        <v>8934</v>
      </c>
      <c r="F236" s="1"/>
    </row>
    <row r="237" spans="1:6" s="2" customFormat="1" ht="43.5" customHeight="1">
      <c r="A237" s="7" t="s">
        <v>136</v>
      </c>
      <c r="B237" s="8" t="s">
        <v>320</v>
      </c>
      <c r="C237" s="8" t="s">
        <v>120</v>
      </c>
      <c r="D237" s="5">
        <v>8949</v>
      </c>
      <c r="E237" s="5">
        <v>8934</v>
      </c>
      <c r="F237" s="1" t="s">
        <v>130</v>
      </c>
    </row>
    <row r="238" spans="1:5" s="1" customFormat="1" ht="90" customHeight="1">
      <c r="A238" s="7" t="s">
        <v>127</v>
      </c>
      <c r="B238" s="8" t="s">
        <v>232</v>
      </c>
      <c r="C238" s="8"/>
      <c r="D238" s="5">
        <f>D239</f>
        <v>350</v>
      </c>
      <c r="E238" s="5">
        <f>E239</f>
        <v>400</v>
      </c>
    </row>
    <row r="239" spans="1:6" s="1" customFormat="1" ht="43.5" customHeight="1">
      <c r="A239" s="7" t="s">
        <v>134</v>
      </c>
      <c r="B239" s="8" t="s">
        <v>232</v>
      </c>
      <c r="C239" s="8" t="s">
        <v>107</v>
      </c>
      <c r="D239" s="5">
        <v>350</v>
      </c>
      <c r="E239" s="5">
        <v>400</v>
      </c>
      <c r="F239" s="1" t="s">
        <v>84</v>
      </c>
    </row>
    <row r="240" spans="1:6" s="2" customFormat="1" ht="31.5">
      <c r="A240" s="7" t="s">
        <v>256</v>
      </c>
      <c r="B240" s="8" t="s">
        <v>257</v>
      </c>
      <c r="C240" s="8"/>
      <c r="D240" s="5">
        <f>D241+D243+D245</f>
        <v>3650</v>
      </c>
      <c r="E240" s="5">
        <f>E241+E243+E245</f>
        <v>3650</v>
      </c>
      <c r="F240" s="1"/>
    </row>
    <row r="241" spans="1:5" s="1" customFormat="1" ht="40.5" customHeight="1">
      <c r="A241" s="7" t="s">
        <v>88</v>
      </c>
      <c r="B241" s="8" t="s">
        <v>259</v>
      </c>
      <c r="C241" s="8"/>
      <c r="D241" s="5">
        <f>D242</f>
        <v>1050</v>
      </c>
      <c r="E241" s="5">
        <f>E242</f>
        <v>1050</v>
      </c>
    </row>
    <row r="242" spans="1:6" s="1" customFormat="1" ht="31.5">
      <c r="A242" s="7" t="s">
        <v>134</v>
      </c>
      <c r="B242" s="8" t="s">
        <v>259</v>
      </c>
      <c r="C242" s="8" t="s">
        <v>107</v>
      </c>
      <c r="D242" s="5">
        <v>1050</v>
      </c>
      <c r="E242" s="5">
        <v>1050</v>
      </c>
      <c r="F242" s="1" t="s">
        <v>130</v>
      </c>
    </row>
    <row r="243" spans="1:5" s="1" customFormat="1" ht="31.5">
      <c r="A243" s="7" t="s">
        <v>69</v>
      </c>
      <c r="B243" s="8" t="s">
        <v>260</v>
      </c>
      <c r="C243" s="8"/>
      <c r="D243" s="5">
        <f>D244</f>
        <v>1500</v>
      </c>
      <c r="E243" s="5">
        <f>E244</f>
        <v>1500</v>
      </c>
    </row>
    <row r="244" spans="1:6" s="1" customFormat="1" ht="31.5">
      <c r="A244" s="7" t="s">
        <v>134</v>
      </c>
      <c r="B244" s="8" t="s">
        <v>260</v>
      </c>
      <c r="C244" s="8" t="s">
        <v>107</v>
      </c>
      <c r="D244" s="5">
        <v>1500</v>
      </c>
      <c r="E244" s="5">
        <v>1500</v>
      </c>
      <c r="F244" s="1" t="s">
        <v>130</v>
      </c>
    </row>
    <row r="245" spans="1:5" s="1" customFormat="1" ht="15.75">
      <c r="A245" s="7" t="s">
        <v>6</v>
      </c>
      <c r="B245" s="8" t="s">
        <v>261</v>
      </c>
      <c r="C245" s="8"/>
      <c r="D245" s="5">
        <f>D246</f>
        <v>1100</v>
      </c>
      <c r="E245" s="5">
        <f>E246</f>
        <v>1100</v>
      </c>
    </row>
    <row r="246" spans="1:6" s="1" customFormat="1" ht="31.5">
      <c r="A246" s="7" t="s">
        <v>134</v>
      </c>
      <c r="B246" s="8" t="s">
        <v>261</v>
      </c>
      <c r="C246" s="8" t="s">
        <v>107</v>
      </c>
      <c r="D246" s="5">
        <v>1100</v>
      </c>
      <c r="E246" s="5">
        <v>1100</v>
      </c>
      <c r="F246" s="1" t="s">
        <v>130</v>
      </c>
    </row>
    <row r="247" spans="1:6" s="2" customFormat="1" ht="31.5">
      <c r="A247" s="7" t="s">
        <v>258</v>
      </c>
      <c r="B247" s="8" t="s">
        <v>262</v>
      </c>
      <c r="C247" s="8"/>
      <c r="D247" s="5">
        <f>D248+D252+D254+D250</f>
        <v>2457</v>
      </c>
      <c r="E247" s="5">
        <f>E248+E252+E254+E250</f>
        <v>2460.5</v>
      </c>
      <c r="F247" s="1"/>
    </row>
    <row r="248" spans="1:5" s="1" customFormat="1" ht="15.75">
      <c r="A248" s="7" t="s">
        <v>41</v>
      </c>
      <c r="B248" s="8" t="s">
        <v>42</v>
      </c>
      <c r="C248" s="8"/>
      <c r="D248" s="5">
        <f>D249</f>
        <v>1500</v>
      </c>
      <c r="E248" s="5">
        <f>E249</f>
        <v>1500</v>
      </c>
    </row>
    <row r="249" spans="1:6" s="1" customFormat="1" ht="31.5">
      <c r="A249" s="7" t="s">
        <v>134</v>
      </c>
      <c r="B249" s="8" t="s">
        <v>42</v>
      </c>
      <c r="C249" s="8" t="s">
        <v>107</v>
      </c>
      <c r="D249" s="5">
        <v>1500</v>
      </c>
      <c r="E249" s="5">
        <v>1500</v>
      </c>
      <c r="F249" s="1" t="s">
        <v>130</v>
      </c>
    </row>
    <row r="250" spans="1:5" s="1" customFormat="1" ht="63">
      <c r="A250" s="7" t="s">
        <v>350</v>
      </c>
      <c r="B250" s="8" t="s">
        <v>9</v>
      </c>
      <c r="C250" s="7"/>
      <c r="D250" s="5">
        <f>D251</f>
        <v>477.3</v>
      </c>
      <c r="E250" s="5">
        <f>E251</f>
        <v>480.8</v>
      </c>
    </row>
    <row r="251" spans="1:5" s="1" customFormat="1" ht="31.5">
      <c r="A251" s="7" t="s">
        <v>134</v>
      </c>
      <c r="B251" s="8" t="s">
        <v>9</v>
      </c>
      <c r="C251" s="7">
        <v>200</v>
      </c>
      <c r="D251" s="5">
        <v>477.3</v>
      </c>
      <c r="E251" s="5">
        <v>480.8</v>
      </c>
    </row>
    <row r="252" spans="1:5" s="1" customFormat="1" ht="56.25" customHeight="1">
      <c r="A252" s="7" t="s">
        <v>137</v>
      </c>
      <c r="B252" s="8" t="s">
        <v>263</v>
      </c>
      <c r="C252" s="8"/>
      <c r="D252" s="5">
        <f>D253</f>
        <v>429.7</v>
      </c>
      <c r="E252" s="5">
        <f>E253</f>
        <v>429.7</v>
      </c>
    </row>
    <row r="253" spans="1:6" s="1" customFormat="1" ht="39" customHeight="1">
      <c r="A253" s="7" t="s">
        <v>134</v>
      </c>
      <c r="B253" s="8" t="s">
        <v>263</v>
      </c>
      <c r="C253" s="8" t="s">
        <v>107</v>
      </c>
      <c r="D253" s="5">
        <v>429.7</v>
      </c>
      <c r="E253" s="5">
        <v>429.7</v>
      </c>
      <c r="F253" s="1" t="s">
        <v>84</v>
      </c>
    </row>
    <row r="254" spans="1:5" s="1" customFormat="1" ht="47.25">
      <c r="A254" s="7" t="s">
        <v>300</v>
      </c>
      <c r="B254" s="8" t="s">
        <v>45</v>
      </c>
      <c r="C254" s="8"/>
      <c r="D254" s="5">
        <f>D255</f>
        <v>50</v>
      </c>
      <c r="E254" s="5">
        <f>E255</f>
        <v>50</v>
      </c>
    </row>
    <row r="255" spans="1:5" s="1" customFormat="1" ht="31.5">
      <c r="A255" s="7" t="s">
        <v>134</v>
      </c>
      <c r="B255" s="8" t="s">
        <v>45</v>
      </c>
      <c r="C255" s="8" t="s">
        <v>107</v>
      </c>
      <c r="D255" s="5">
        <v>50</v>
      </c>
      <c r="E255" s="5">
        <v>50</v>
      </c>
    </row>
    <row r="256" spans="1:5" s="1" customFormat="1" ht="31.5">
      <c r="A256" s="7" t="s">
        <v>337</v>
      </c>
      <c r="B256" s="8" t="s">
        <v>338</v>
      </c>
      <c r="C256" s="8"/>
      <c r="D256" s="5">
        <f>D257+D259</f>
        <v>5550</v>
      </c>
      <c r="E256" s="5">
        <f>E257+E259</f>
        <v>5600</v>
      </c>
    </row>
    <row r="257" spans="1:5" s="1" customFormat="1" ht="31.5">
      <c r="A257" s="7" t="s">
        <v>339</v>
      </c>
      <c r="B257" s="8" t="s">
        <v>340</v>
      </c>
      <c r="C257" s="8"/>
      <c r="D257" s="5">
        <f>D258</f>
        <v>1050</v>
      </c>
      <c r="E257" s="5">
        <f>E258</f>
        <v>1100</v>
      </c>
    </row>
    <row r="258" spans="1:5" s="1" customFormat="1" ht="31.5">
      <c r="A258" s="7" t="s">
        <v>134</v>
      </c>
      <c r="B258" s="8" t="s">
        <v>340</v>
      </c>
      <c r="C258" s="8" t="s">
        <v>107</v>
      </c>
      <c r="D258" s="5">
        <v>1050</v>
      </c>
      <c r="E258" s="5">
        <v>1100</v>
      </c>
    </row>
    <row r="259" spans="1:5" s="1" customFormat="1" ht="31.5">
      <c r="A259" s="7" t="s">
        <v>341</v>
      </c>
      <c r="B259" s="8" t="s">
        <v>342</v>
      </c>
      <c r="C259" s="8"/>
      <c r="D259" s="5">
        <f>D260</f>
        <v>4500</v>
      </c>
      <c r="E259" s="5">
        <f>E260</f>
        <v>4500</v>
      </c>
    </row>
    <row r="260" spans="1:5" s="1" customFormat="1" ht="31.5">
      <c r="A260" s="7" t="s">
        <v>113</v>
      </c>
      <c r="B260" s="8" t="s">
        <v>342</v>
      </c>
      <c r="C260" s="8" t="s">
        <v>114</v>
      </c>
      <c r="D260" s="5">
        <v>4500</v>
      </c>
      <c r="E260" s="5">
        <v>4500</v>
      </c>
    </row>
    <row r="261" spans="1:6" s="2" customFormat="1" ht="47.25">
      <c r="A261" s="3" t="s">
        <v>97</v>
      </c>
      <c r="B261" s="21" t="s">
        <v>233</v>
      </c>
      <c r="C261" s="6"/>
      <c r="D261" s="4">
        <f>D262+D268</f>
        <v>78356</v>
      </c>
      <c r="E261" s="4">
        <f>E262+E268</f>
        <v>79341</v>
      </c>
      <c r="F261" s="1"/>
    </row>
    <row r="262" spans="1:6" s="2" customFormat="1" ht="31.5">
      <c r="A262" s="7" t="s">
        <v>234</v>
      </c>
      <c r="B262" s="10" t="s">
        <v>235</v>
      </c>
      <c r="C262" s="8"/>
      <c r="D262" s="5">
        <f>D263+D266</f>
        <v>78076</v>
      </c>
      <c r="E262" s="5">
        <f>E263+E266</f>
        <v>79061</v>
      </c>
      <c r="F262" s="1"/>
    </row>
    <row r="263" spans="1:5" s="1" customFormat="1" ht="25.5" customHeight="1">
      <c r="A263" s="7" t="s">
        <v>75</v>
      </c>
      <c r="B263" s="8" t="s">
        <v>236</v>
      </c>
      <c r="C263" s="8"/>
      <c r="D263" s="5">
        <f>D264+D265</f>
        <v>19867</v>
      </c>
      <c r="E263" s="5">
        <f>E264+E265</f>
        <v>19237</v>
      </c>
    </row>
    <row r="264" spans="1:5" s="1" customFormat="1" ht="50.25" customHeight="1">
      <c r="A264" s="7" t="s">
        <v>134</v>
      </c>
      <c r="B264" s="8" t="s">
        <v>236</v>
      </c>
      <c r="C264" s="8" t="s">
        <v>107</v>
      </c>
      <c r="D264" s="5">
        <v>14877</v>
      </c>
      <c r="E264" s="5">
        <v>14247</v>
      </c>
    </row>
    <row r="265" spans="1:6" s="1" customFormat="1" ht="15.75">
      <c r="A265" s="7" t="s">
        <v>61</v>
      </c>
      <c r="B265" s="8" t="s">
        <v>236</v>
      </c>
      <c r="C265" s="8" t="s">
        <v>116</v>
      </c>
      <c r="D265" s="5">
        <v>4990</v>
      </c>
      <c r="E265" s="5">
        <v>4990</v>
      </c>
      <c r="F265" s="1" t="s">
        <v>85</v>
      </c>
    </row>
    <row r="266" spans="1:5" s="1" customFormat="1" ht="57" customHeight="1">
      <c r="A266" s="7" t="s">
        <v>52</v>
      </c>
      <c r="B266" s="8" t="s">
        <v>51</v>
      </c>
      <c r="C266" s="8"/>
      <c r="D266" s="5">
        <f>D267</f>
        <v>58209</v>
      </c>
      <c r="E266" s="5">
        <f>E267</f>
        <v>59824</v>
      </c>
    </row>
    <row r="267" spans="1:5" s="1" customFormat="1" ht="31.5">
      <c r="A267" s="7" t="s">
        <v>134</v>
      </c>
      <c r="B267" s="8" t="s">
        <v>51</v>
      </c>
      <c r="C267" s="8" t="s">
        <v>107</v>
      </c>
      <c r="D267" s="5">
        <v>58209</v>
      </c>
      <c r="E267" s="5">
        <v>59824</v>
      </c>
    </row>
    <row r="268" spans="1:5" s="1" customFormat="1" ht="47.25">
      <c r="A268" s="7" t="s">
        <v>237</v>
      </c>
      <c r="B268" s="8" t="s">
        <v>238</v>
      </c>
      <c r="C268" s="8"/>
      <c r="D268" s="5">
        <f>D269</f>
        <v>280</v>
      </c>
      <c r="E268" s="5">
        <f>E269</f>
        <v>280</v>
      </c>
    </row>
    <row r="269" spans="1:5" s="1" customFormat="1" ht="33" customHeight="1">
      <c r="A269" s="7" t="s">
        <v>121</v>
      </c>
      <c r="B269" s="10" t="s">
        <v>239</v>
      </c>
      <c r="C269" s="20"/>
      <c r="D269" s="5">
        <f>D270</f>
        <v>280</v>
      </c>
      <c r="E269" s="5">
        <f>E270</f>
        <v>280</v>
      </c>
    </row>
    <row r="270" spans="1:6" s="1" customFormat="1" ht="15.75">
      <c r="A270" s="7" t="s">
        <v>108</v>
      </c>
      <c r="B270" s="10" t="s">
        <v>239</v>
      </c>
      <c r="C270" s="8" t="s">
        <v>109</v>
      </c>
      <c r="D270" s="5">
        <v>280</v>
      </c>
      <c r="E270" s="5">
        <v>280</v>
      </c>
      <c r="F270" s="1" t="s">
        <v>130</v>
      </c>
    </row>
    <row r="271" spans="1:6" s="2" customFormat="1" ht="45" customHeight="1">
      <c r="A271" s="3" t="s">
        <v>240</v>
      </c>
      <c r="B271" s="6" t="s">
        <v>241</v>
      </c>
      <c r="C271" s="6"/>
      <c r="D271" s="4">
        <v>0</v>
      </c>
      <c r="E271" s="4">
        <v>0</v>
      </c>
      <c r="F271" s="1"/>
    </row>
    <row r="272" spans="1:6" s="2" customFormat="1" ht="79.5" customHeight="1">
      <c r="A272" s="3" t="s">
        <v>242</v>
      </c>
      <c r="B272" s="6" t="s">
        <v>243</v>
      </c>
      <c r="C272" s="6"/>
      <c r="D272" s="4">
        <f>D273+D276+D281</f>
        <v>3278</v>
      </c>
      <c r="E272" s="4">
        <f>E273+E276+E281</f>
        <v>3359</v>
      </c>
      <c r="F272" s="1"/>
    </row>
    <row r="273" spans="1:6" s="2" customFormat="1" ht="47.25">
      <c r="A273" s="7" t="s">
        <v>271</v>
      </c>
      <c r="B273" s="8" t="s">
        <v>244</v>
      </c>
      <c r="C273" s="8"/>
      <c r="D273" s="5">
        <f>D274</f>
        <v>800</v>
      </c>
      <c r="E273" s="5">
        <f>E274</f>
        <v>800</v>
      </c>
      <c r="F273" s="1"/>
    </row>
    <row r="274" spans="1:5" s="1" customFormat="1" ht="15.75">
      <c r="A274" s="7" t="s">
        <v>102</v>
      </c>
      <c r="B274" s="8" t="s">
        <v>245</v>
      </c>
      <c r="C274" s="8"/>
      <c r="D274" s="5">
        <f>D275</f>
        <v>800</v>
      </c>
      <c r="E274" s="5">
        <f>E275</f>
        <v>800</v>
      </c>
    </row>
    <row r="275" spans="1:6" s="1" customFormat="1" ht="30" customHeight="1">
      <c r="A275" s="7" t="s">
        <v>108</v>
      </c>
      <c r="B275" s="8" t="s">
        <v>245</v>
      </c>
      <c r="C275" s="8" t="s">
        <v>109</v>
      </c>
      <c r="D275" s="5">
        <v>800</v>
      </c>
      <c r="E275" s="5">
        <v>800</v>
      </c>
      <c r="F275" s="1" t="s">
        <v>130</v>
      </c>
    </row>
    <row r="276" spans="1:5" s="1" customFormat="1" ht="57" customHeight="1">
      <c r="A276" s="7" t="s">
        <v>272</v>
      </c>
      <c r="B276" s="8" t="s">
        <v>246</v>
      </c>
      <c r="C276" s="8"/>
      <c r="D276" s="5">
        <f>D277</f>
        <v>2378</v>
      </c>
      <c r="E276" s="5">
        <f>E277</f>
        <v>2459</v>
      </c>
    </row>
    <row r="277" spans="1:5" s="1" customFormat="1" ht="15.75">
      <c r="A277" s="7" t="s">
        <v>76</v>
      </c>
      <c r="B277" s="8" t="s">
        <v>247</v>
      </c>
      <c r="C277" s="8"/>
      <c r="D277" s="5">
        <f>D278+D279+D280</f>
        <v>2378</v>
      </c>
      <c r="E277" s="5">
        <f>E278+E279+E280</f>
        <v>2459</v>
      </c>
    </row>
    <row r="278" spans="1:6" s="1" customFormat="1" ht="83.25" customHeight="1">
      <c r="A278" s="7" t="s">
        <v>105</v>
      </c>
      <c r="B278" s="8" t="s">
        <v>247</v>
      </c>
      <c r="C278" s="8" t="s">
        <v>106</v>
      </c>
      <c r="D278" s="5">
        <v>1933</v>
      </c>
      <c r="E278" s="5">
        <v>2010</v>
      </c>
      <c r="F278" s="1" t="s">
        <v>130</v>
      </c>
    </row>
    <row r="279" spans="1:6" s="1" customFormat="1" ht="48.75" customHeight="1">
      <c r="A279" s="7" t="s">
        <v>134</v>
      </c>
      <c r="B279" s="8" t="s">
        <v>247</v>
      </c>
      <c r="C279" s="8" t="s">
        <v>107</v>
      </c>
      <c r="D279" s="5">
        <v>344</v>
      </c>
      <c r="E279" s="5">
        <v>350</v>
      </c>
      <c r="F279" s="1" t="s">
        <v>130</v>
      </c>
    </row>
    <row r="280" spans="1:6" s="1" customFormat="1" ht="15.75">
      <c r="A280" s="7" t="s">
        <v>108</v>
      </c>
      <c r="B280" s="8" t="s">
        <v>247</v>
      </c>
      <c r="C280" s="8" t="s">
        <v>109</v>
      </c>
      <c r="D280" s="5">
        <v>101</v>
      </c>
      <c r="E280" s="5">
        <v>99</v>
      </c>
      <c r="F280" s="1" t="s">
        <v>130</v>
      </c>
    </row>
    <row r="281" spans="1:5" s="1" customFormat="1" ht="47.25">
      <c r="A281" s="7" t="s">
        <v>12</v>
      </c>
      <c r="B281" s="8" t="s">
        <v>13</v>
      </c>
      <c r="C281" s="8"/>
      <c r="D281" s="5">
        <f>D282</f>
        <v>100</v>
      </c>
      <c r="E281" s="5">
        <f>E282</f>
        <v>100</v>
      </c>
    </row>
    <row r="282" spans="1:5" s="1" customFormat="1" ht="31.5">
      <c r="A282" s="7" t="s">
        <v>38</v>
      </c>
      <c r="B282" s="8" t="s">
        <v>14</v>
      </c>
      <c r="C282" s="8"/>
      <c r="D282" s="5">
        <f>D283</f>
        <v>100</v>
      </c>
      <c r="E282" s="5">
        <f>E283</f>
        <v>100</v>
      </c>
    </row>
    <row r="283" spans="1:5" s="1" customFormat="1" ht="31.5">
      <c r="A283" s="7" t="s">
        <v>134</v>
      </c>
      <c r="B283" s="8" t="s">
        <v>14</v>
      </c>
      <c r="C283" s="8" t="s">
        <v>107</v>
      </c>
      <c r="D283" s="5">
        <v>100</v>
      </c>
      <c r="E283" s="5">
        <v>100</v>
      </c>
    </row>
    <row r="284" spans="1:5" s="1" customFormat="1" ht="65.25" customHeight="1">
      <c r="A284" s="3" t="s">
        <v>248</v>
      </c>
      <c r="B284" s="6" t="s">
        <v>249</v>
      </c>
      <c r="C284" s="6"/>
      <c r="D284" s="4">
        <f>D285+D288+D289</f>
        <v>970</v>
      </c>
      <c r="E284" s="4">
        <f>E285+E288+E289</f>
        <v>980</v>
      </c>
    </row>
    <row r="285" spans="1:5" s="1" customFormat="1" ht="47.25">
      <c r="A285" s="7" t="s">
        <v>273</v>
      </c>
      <c r="B285" s="8" t="s">
        <v>250</v>
      </c>
      <c r="C285" s="6"/>
      <c r="D285" s="5">
        <f>D286</f>
        <v>760</v>
      </c>
      <c r="E285" s="5">
        <f>E286</f>
        <v>760</v>
      </c>
    </row>
    <row r="286" spans="1:5" s="1" customFormat="1" ht="15.75">
      <c r="A286" s="7" t="s">
        <v>76</v>
      </c>
      <c r="B286" s="8" t="s">
        <v>251</v>
      </c>
      <c r="C286" s="8"/>
      <c r="D286" s="5">
        <f>D287</f>
        <v>760</v>
      </c>
      <c r="E286" s="5">
        <f>E287</f>
        <v>760</v>
      </c>
    </row>
    <row r="287" spans="1:6" s="1" customFormat="1" ht="31.5">
      <c r="A287" s="7" t="s">
        <v>134</v>
      </c>
      <c r="B287" s="8" t="s">
        <v>251</v>
      </c>
      <c r="C287" s="8" t="s">
        <v>107</v>
      </c>
      <c r="D287" s="5">
        <v>760</v>
      </c>
      <c r="E287" s="5">
        <v>760</v>
      </c>
      <c r="F287" s="1" t="s">
        <v>130</v>
      </c>
    </row>
    <row r="288" spans="1:5" s="1" customFormat="1" ht="47.25">
      <c r="A288" s="7" t="s">
        <v>274</v>
      </c>
      <c r="B288" s="8" t="s">
        <v>252</v>
      </c>
      <c r="C288" s="8"/>
      <c r="D288" s="5">
        <v>0</v>
      </c>
      <c r="E288" s="5">
        <v>0</v>
      </c>
    </row>
    <row r="289" spans="1:5" s="1" customFormat="1" ht="31.5">
      <c r="A289" s="7" t="s">
        <v>253</v>
      </c>
      <c r="B289" s="8" t="s">
        <v>255</v>
      </c>
      <c r="C289" s="8"/>
      <c r="D289" s="5">
        <f>D290</f>
        <v>210</v>
      </c>
      <c r="E289" s="5">
        <f>E290</f>
        <v>220</v>
      </c>
    </row>
    <row r="290" spans="1:5" s="1" customFormat="1" ht="15.75">
      <c r="A290" s="7" t="s">
        <v>78</v>
      </c>
      <c r="B290" s="8" t="s">
        <v>254</v>
      </c>
      <c r="C290" s="8"/>
      <c r="D290" s="5">
        <f>D291</f>
        <v>210</v>
      </c>
      <c r="E290" s="5">
        <f>E291</f>
        <v>220</v>
      </c>
    </row>
    <row r="291" spans="1:6" s="1" customFormat="1" ht="31.5">
      <c r="A291" s="7" t="s">
        <v>113</v>
      </c>
      <c r="B291" s="8" t="s">
        <v>254</v>
      </c>
      <c r="C291" s="8" t="s">
        <v>114</v>
      </c>
      <c r="D291" s="5">
        <v>210</v>
      </c>
      <c r="E291" s="5">
        <v>220</v>
      </c>
      <c r="F291" s="1" t="s">
        <v>130</v>
      </c>
    </row>
    <row r="292" spans="1:7" s="23" customFormat="1" ht="15.75">
      <c r="A292" s="26" t="s">
        <v>104</v>
      </c>
      <c r="B292" s="6" t="s">
        <v>276</v>
      </c>
      <c r="C292" s="6"/>
      <c r="D292" s="4">
        <f>D293</f>
        <v>15509</v>
      </c>
      <c r="E292" s="4">
        <f>E293</f>
        <v>32728</v>
      </c>
      <c r="F292" s="9"/>
      <c r="G292" s="27"/>
    </row>
    <row r="293" spans="1:6" s="11" customFormat="1" ht="15.75">
      <c r="A293" s="28" t="s">
        <v>99</v>
      </c>
      <c r="B293" s="8" t="s">
        <v>276</v>
      </c>
      <c r="C293" s="10">
        <v>999</v>
      </c>
      <c r="D293" s="5">
        <v>15509</v>
      </c>
      <c r="E293" s="5">
        <v>32728</v>
      </c>
      <c r="F293" s="29"/>
    </row>
    <row r="294" spans="1:5" s="1" customFormat="1" ht="15.75">
      <c r="A294" s="3" t="s">
        <v>140</v>
      </c>
      <c r="B294" s="30"/>
      <c r="C294" s="6"/>
      <c r="D294" s="4">
        <f>D12+D82+D96+D108+D118+D122+D150+D169+D193+D261+D271+D272+D284+D292</f>
        <v>1426859.2</v>
      </c>
      <c r="E294" s="4">
        <f>E12+E82+E96+E108+E118+E122+E150+E169+E193+E261+E271+E272+E284+E292</f>
        <v>1478694</v>
      </c>
    </row>
    <row r="295" spans="1:8" s="11" customFormat="1" ht="15.75">
      <c r="A295" s="13"/>
      <c r="B295" s="13"/>
      <c r="C295" s="13"/>
      <c r="D295" s="31"/>
      <c r="E295" s="31"/>
      <c r="F295" s="13"/>
      <c r="H295" s="34"/>
    </row>
    <row r="296" spans="1:7" s="12" customFormat="1" ht="15.75">
      <c r="A296" s="35" t="s">
        <v>10</v>
      </c>
      <c r="B296" s="35"/>
      <c r="C296" s="35"/>
      <c r="D296" s="35"/>
      <c r="E296" s="35"/>
      <c r="F296" s="35"/>
      <c r="G296" s="1"/>
    </row>
  </sheetData>
  <sheetProtection/>
  <mergeCells count="12">
    <mergeCell ref="A1:F1"/>
    <mergeCell ref="A2:F2"/>
    <mergeCell ref="A3:F3"/>
    <mergeCell ref="A4:F4"/>
    <mergeCell ref="A9:A10"/>
    <mergeCell ref="A5:F5"/>
    <mergeCell ref="A296:F296"/>
    <mergeCell ref="A7:F7"/>
    <mergeCell ref="A8:F8"/>
    <mergeCell ref="D9:E9"/>
    <mergeCell ref="C9:C10"/>
    <mergeCell ref="B9:B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2017-11-24T10:12:49Z</dcterms:modified>
  <cp:category/>
  <cp:version/>
  <cp:contentType/>
  <cp:contentStatus/>
</cp:coreProperties>
</file>