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6800" windowHeight="9840" tabRatio="719" activeTab="1"/>
  </bookViews>
  <sheets>
    <sheet name="доходы 2019 и 2020" sheetId="1" r:id="rId1"/>
    <sheet name="разд, подр 2018" sheetId="2" r:id="rId2"/>
    <sheet name="разд 2019-2020" sheetId="3" r:id="rId3"/>
    <sheet name="программы 2018" sheetId="4" r:id="rId4"/>
    <sheet name="програм 2019-2020" sheetId="5" r:id="rId5"/>
    <sheet name="Ведом новое 2018" sheetId="6" r:id="rId6"/>
    <sheet name="ведом 2019-2020" sheetId="7" r:id="rId7"/>
    <sheet name="Межб 2018" sheetId="8" r:id="rId8"/>
    <sheet name="Источники" sheetId="9" r:id="rId9"/>
  </sheets>
  <definedNames>
    <definedName name="_xlnm.Print_Titles" localSheetId="5">'Ведом новое 2018'!$11:$12</definedName>
    <definedName name="_xlnm.Print_Titles" localSheetId="1">'разд, подр 2018'!$10:$11</definedName>
    <definedName name="_xlnm.Print_Area" localSheetId="7">'Межб 2018'!$A$1:$D$24</definedName>
  </definedNames>
  <calcPr fullCalcOnLoad="1"/>
</workbook>
</file>

<file path=xl/sharedStrings.xml><?xml version="1.0" encoding="utf-8"?>
<sst xmlns="http://schemas.openxmlformats.org/spreadsheetml/2006/main" count="1654" uniqueCount="361">
  <si>
    <t>Код вида, подвида доходов бюджета</t>
  </si>
  <si>
    <t>Цср</t>
  </si>
  <si>
    <t>Вед-во</t>
  </si>
  <si>
    <t>Основное мероприятие "Мероприятия в сфере строительства инженерных коммуникаций"</t>
  </si>
  <si>
    <t xml:space="preserve">                                                                                             Республики Башкортостан</t>
  </si>
  <si>
    <t xml:space="preserve">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</si>
  <si>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к решению Совета муниципального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</si>
  <si>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</si>
  <si>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</si>
  <si>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</si>
  <si>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</si>
  <si>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</si>
  <si>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</si>
  <si>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</si>
  <si>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</si>
  <si>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</si>
  <si>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400</t>
  </si>
  <si>
    <t>0412</t>
  </si>
  <si>
    <t>Основное мероприятие "Государственная и муниципальная поддержка системы общего образования</t>
  </si>
  <si>
    <t>01\0\02\00000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</si>
  <si>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</si>
  <si>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</si>
  <si>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</si>
  <si>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</si>
  <si>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</si>
  <si>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</si>
  <si>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</si>
  <si>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</si>
  <si>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</si>
  <si>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</si>
  <si>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</si>
  <si>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</si>
  <si>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</si>
  <si>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</si>
  <si>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</si>
  <si>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</si>
  <si>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09\0\04\00000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</si>
  <si>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</si>
  <si>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01\0\00\00000</t>
  </si>
  <si>
    <t>01\0\01\00000</t>
  </si>
  <si>
    <t>Основное мероприятие "Государственная и муниципальная поддержка системы общего образования"</t>
  </si>
  <si>
    <t>БЕЗВОЗМЕЗДНЫЕ ПОСТУПЛЕНИЯ ОТ ДРУГИХ БЮДЖЕТОВ БЮДЖЕТНОЙ СИСТЕМЫ РОССИЙСКОЙ ФЕДЕРАЦИИ</t>
  </si>
  <si>
    <t xml:space="preserve">Глава муниципального района Мелеузовский район                                                                                А.В. Суботин                                          </t>
  </si>
  <si>
    <t>Другие общегосударственные вопросы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</si>
  <si>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</si>
  <si>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</si>
  <si>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</si>
  <si>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</si>
  <si>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0500</t>
  </si>
  <si>
    <t>0502</t>
  </si>
  <si>
    <t>ЖИЛИЩНО-КОММУНАЛЬНОЕ ХОЗЯЙСТВО</t>
  </si>
  <si>
    <t>Коммунальное хозяйство</t>
  </si>
  <si>
    <t>0703</t>
  </si>
  <si>
    <t>Дополнительное образование детей</t>
  </si>
  <si>
    <t>Наименование муниципальных образований</t>
  </si>
  <si>
    <t>РзПр</t>
  </si>
  <si>
    <t>Вр</t>
  </si>
  <si>
    <t>ОБЩЕГОСУДАРСТВЕННЫЕ ВОПРОСЫ</t>
  </si>
  <si>
    <t>НАЦИОНАЛЬНАЯ ЭКОНОМИКА</t>
  </si>
  <si>
    <t>0400</t>
  </si>
  <si>
    <t xml:space="preserve"> ОБРАЗОВАНИЕ</t>
  </si>
  <si>
    <t>0702</t>
  </si>
  <si>
    <t>Культура</t>
  </si>
  <si>
    <t>0409</t>
  </si>
  <si>
    <t>1100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</si>
  <si>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</si>
  <si>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>(тыс. руб.)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</si>
  <si>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</si>
  <si>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</si>
  <si>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</si>
  <si>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</si>
  <si>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Направление расходов</t>
  </si>
  <si>
    <t>Сумма (тыс.руб.)</t>
  </si>
  <si>
    <t xml:space="preserve">                                                                                                                                    </t>
  </si>
  <si>
    <t>Коды БК</t>
  </si>
  <si>
    <t>Показатели</t>
  </si>
  <si>
    <t>0105 02 01 05 0000 610</t>
  </si>
  <si>
    <t xml:space="preserve">Уменьшение прочих остатков денежных средств бюджета муниципального района </t>
  </si>
  <si>
    <t>Итого</t>
  </si>
  <si>
    <t xml:space="preserve">Глава муниципального района Мелеузовский район                                          А.В. Суботин                                         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</si>
  <si>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</si>
  <si>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</si>
  <si>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</si>
  <si>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</si>
  <si>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</si>
  <si>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</si>
  <si>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</si>
  <si>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</si>
  <si>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</si>
  <si>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01\0\01\42090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</si>
  <si>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</si>
  <si>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</si>
  <si>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0113</t>
  </si>
  <si>
    <t>ФИЗИЧЕСКАЯ КУЛЬТУРА И СПОРТ</t>
  </si>
  <si>
    <t>1101</t>
  </si>
  <si>
    <t xml:space="preserve">Физическая культура </t>
  </si>
  <si>
    <t>1400</t>
  </si>
  <si>
    <t xml:space="preserve">ВСЕГО </t>
  </si>
  <si>
    <t>Основное мероприятие "Модернизация системы жилищно-коммунального хозяйства"</t>
  </si>
  <si>
    <t>09\0\06\00000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</si>
  <si>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</si>
  <si>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</si>
  <si>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</si>
  <si>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</si>
  <si>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</si>
  <si>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</si>
  <si>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09\0\08\09040</t>
  </si>
  <si>
    <t>09\0\09\00000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</si>
  <si>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</si>
  <si>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</si>
  <si>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 xml:space="preserve">Мероприятия в области строительства, архитектуры и градостроительства </t>
  </si>
  <si>
    <t>09\0\08\03380</t>
  </si>
  <si>
    <t>01\0\10\00000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</si>
  <si>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</si>
  <si>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</si>
  <si>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</si>
  <si>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07\0\01\74000</t>
  </si>
  <si>
    <t>Дорожное хозяйство (дорожные фонды)</t>
  </si>
  <si>
    <t>Межбюджетные трансферты</t>
  </si>
  <si>
    <t>БЕЗВОЗМЕЗДНЫЕ ПОСТУПЛЕНИЯ</t>
  </si>
  <si>
    <t>Республики Башкортостан</t>
  </si>
  <si>
    <t>Сумма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</si>
  <si>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</si>
  <si>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</si>
  <si>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</si>
  <si>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</si>
  <si>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</si>
  <si>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</si>
  <si>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</si>
  <si>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</si>
  <si>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ВСЕГО расходов</t>
  </si>
  <si>
    <t>Наименование</t>
  </si>
  <si>
    <t>Учреждения по внешкольной работе с детьми</t>
  </si>
  <si>
    <t>Детские дошкольные учреждения</t>
  </si>
  <si>
    <t>№ п\п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</si>
  <si>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</si>
  <si>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</si>
  <si>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</si>
  <si>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</si>
  <si>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09\0\03\00000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</si>
  <si>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</si>
  <si>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10\0\01\S2471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</si>
  <si>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</si>
  <si>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</si>
  <si>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</si>
  <si>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10\0\01\S2473</t>
  </si>
  <si>
    <t>Дорожное хозяйство</t>
  </si>
  <si>
    <t>10\0\01\03150</t>
  </si>
  <si>
    <t>Другие вопросы в области национальной экономики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</si>
  <si>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</si>
  <si>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2 02 20051 05 0000 151</t>
  </si>
  <si>
    <t>Субсидии бюджетам муниципальных районов на реализацию федеральных целевых программ</t>
  </si>
  <si>
    <t>0501</t>
  </si>
  <si>
    <t>Жилищное хозяйство</t>
  </si>
  <si>
    <t>Основное мероприятие "Руководство и управление системой образования в муниципальном образовании"</t>
  </si>
  <si>
    <t>0709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</si>
  <si>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</si>
  <si>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</si>
  <si>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</si>
  <si>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>Другие вопросы в области образования</t>
  </si>
  <si>
    <t xml:space="preserve">Изменения в распределении бюджетных ассигнований муниципального района Мелеузовский район Республики Башкортостан на 2018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</si>
  <si>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Мелеузовский район Республики Башкортостан на 2018 год</t>
  </si>
  <si>
    <t>Глава муниципального района                                                                     А.В. Суботин</t>
  </si>
  <si>
    <t>09\0\04\74000</t>
  </si>
  <si>
    <t>Источники финансирования</t>
  </si>
  <si>
    <t>бюджет РБ</t>
  </si>
  <si>
    <t>внутреннее передвижение</t>
  </si>
  <si>
    <t>всего</t>
  </si>
  <si>
    <t>09\0\08\09020</t>
  </si>
  <si>
    <t>НАЦИОНАЛЬНАЯ БЕЗОПАСНОСТЬ И ПРАВООХРАНИТЕЛЬНАЯ ДЕЯТЕЛЬНОСТЬ</t>
  </si>
  <si>
    <t>0300</t>
  </si>
  <si>
    <t>Другие вопросы в области  национальной безопасности и правоохранительной деятельности</t>
  </si>
  <si>
    <t>0314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</si>
  <si>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</si>
  <si>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</si>
  <si>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</si>
  <si>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13\0\01\00000</t>
  </si>
  <si>
    <t>Мероприятия по профилактике правонарушений и борьбе  с преступностью</t>
  </si>
  <si>
    <t>13\0\01\24600</t>
  </si>
  <si>
    <t>Сельское хозяйство и рыболовство</t>
  </si>
  <si>
    <t>0405</t>
  </si>
  <si>
    <t>Проведение работ по землеустройству</t>
  </si>
  <si>
    <t>09\0\09\03330</t>
  </si>
  <si>
    <t>Основное мероприятие "Мероприятия в сфере жилищного строительства"</t>
  </si>
  <si>
    <t>09\0\02\00000</t>
  </si>
  <si>
    <t>09\0\02\S6020</t>
  </si>
  <si>
    <t>09\0\03\S2320</t>
  </si>
  <si>
    <t>09\0\06\S2410</t>
  </si>
  <si>
    <t>Основное мероприятие "Создание условий, обеспечивающих равные возможности получения образовательных услуг для детей с органиченными возможностями здоровья (в том числе и для детей-инвалидов)"</t>
  </si>
  <si>
    <t>Реализация мероприятий государcтвенной программы Российской Федерации "Доступная среда на 2011-2020 годы" за счет средств местных бюджетов</t>
  </si>
  <si>
    <t>01\0\10\L0272</t>
  </si>
  <si>
    <t>Молодежная политика</t>
  </si>
  <si>
    <t>0707</t>
  </si>
  <si>
    <t>01\0\04\00000</t>
  </si>
  <si>
    <t>Учреждения в сфере отдыха и оздоровления</t>
  </si>
  <si>
    <t>01\0\04\43290</t>
  </si>
  <si>
    <t>Основное мероприятие</t>
  </si>
  <si>
    <t>03\0\01\00000</t>
  </si>
  <si>
    <t>Учреждения в сфере молодежной политики</t>
  </si>
  <si>
    <t>03\0\01\43190</t>
  </si>
  <si>
    <t>01\0\05\00000</t>
  </si>
  <si>
    <t>Мероприятия для детей и молодежи</t>
  </si>
  <si>
    <t>01\0\05\43690</t>
  </si>
  <si>
    <t>Дворцы и дома культуры, другие учреждения культуры</t>
  </si>
  <si>
    <t>07\0\01\44090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</si>
  <si>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</si>
  <si>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07\0\01\S2472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</si>
  <si>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</si>
  <si>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07\0\01\S2473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</si>
  <si>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</si>
  <si>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03\0\03\00000</t>
  </si>
  <si>
    <t>Мероприятия в области физической культуры и спорта</t>
  </si>
  <si>
    <t>03\0\03\41870</t>
  </si>
  <si>
    <t>от ___ февраля 2018 года № ___</t>
  </si>
  <si>
    <t>(приложение № 6 к решению Совета муниципального района Мелеузовский район Республики Башкортостан от 08.12.2017 года № 112)</t>
  </si>
  <si>
    <t>09\0\03\L5673</t>
  </si>
  <si>
    <t>Мероприятия по развитию комплексной компактной застройки в сельской местности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</si>
  <si>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</si>
  <si>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09\0\06\61320</t>
  </si>
  <si>
    <t>01\0\08\00000</t>
  </si>
  <si>
    <t>01\0\08\42190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</si>
  <si>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</si>
  <si>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</si>
  <si>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"Организация различных форм досуга для молодежи в муниципальном образовании"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</si>
  <si>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</si>
  <si>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Мероприятия в области коммунального хозяйства</t>
  </si>
  <si>
    <t>Оценка недвижимости, признание прав и регулирование отношений по государственной (муниципальной) собственности</t>
  </si>
  <si>
    <t>09\0\08\74000</t>
  </si>
  <si>
    <t xml:space="preserve">Глава муниципального района Мелеузовский район                                                                      А.В. Суботин                                          </t>
  </si>
  <si>
    <t>Изменения в ведомственную структуру расходов бюджета муниципального района</t>
  </si>
  <si>
    <t>01\0\00\0000</t>
  </si>
  <si>
    <t>Основное мероприятие "Проведение мероприятий для детей, подростков и учащейся молодежи"</t>
  </si>
  <si>
    <t>Проведение мероприятий для детей и молодежи</t>
  </si>
  <si>
    <t>(приложение № 10 к решению Совета муниципального района Мелеузовский район Республики Башкортостан от 08.12.2017 года № 112)</t>
  </si>
  <si>
    <t>01\0\08\41290</t>
  </si>
  <si>
    <t>0503</t>
  </si>
  <si>
    <t>Благоустройство</t>
  </si>
  <si>
    <t>09\0\04\R5550</t>
  </si>
  <si>
    <t>09\0\04\R5600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</si>
  <si>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</si>
  <si>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обустройства мест массового отдыха населения (городских парков)</t>
  </si>
  <si>
    <t>14\0\00\00000</t>
  </si>
  <si>
    <t>14\0\01\00000</t>
  </si>
  <si>
    <t>14\0\01\R5550</t>
  </si>
  <si>
    <t>14\0\02\R5600</t>
  </si>
  <si>
    <t>Муниципальная программа  "Формирование современной городской среды в муниципальном районе Мелеузовский район Республики Башкортостан"</t>
  </si>
  <si>
    <t>Основное мероприятие "Благоустройство территорий общего пользования населения и дворовых территорий МКД"</t>
  </si>
  <si>
    <t>14\0\02\00000</t>
  </si>
  <si>
    <t>Основное мероприятие "Повышение степени благоустройства городских парков муниципального района Мелеузовский район Республики Башкортостан"</t>
  </si>
  <si>
    <t>07\0\01\L0140</t>
  </si>
  <si>
    <t>01\0\08\S2080</t>
  </si>
  <si>
    <t xml:space="preserve">Осуществление мероприятий по переходу на поквартирные системы отопления и установке блочных котельных </t>
  </si>
  <si>
    <t>Обеспечение питанием обучающихся с ограниченными возможностями здоровья в муниципальных организациях, осуществляющих образовательнeю деятельность</t>
  </si>
  <si>
    <t>Реализация мероприятий федеральной целевой программы "Культура России (2012-2018 годы)"</t>
  </si>
  <si>
    <t>Осуществление мероприятий по переходу на поквартирные системы отопления и установке блочных котельных</t>
  </si>
  <si>
    <t>Муниципальная программа "Формирование современной городской среды в муниципальном  районе мелеузовский район Республики Башкортостан"</t>
  </si>
  <si>
    <t>остаток на 01.01.2018 г.</t>
  </si>
  <si>
    <t>01\0\09\00000</t>
  </si>
  <si>
    <t>01\0\09\73060</t>
  </si>
  <si>
    <t>1000</t>
  </si>
  <si>
    <t>СОЦИАЛЬНАЯ ПОЛИТИКА</t>
  </si>
  <si>
    <t>1004</t>
  </si>
  <si>
    <t>Охрана семьи и детства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</si>
  <si>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</si>
  <si>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Субвенции  по осуществлению государственных полномочий по организации и осуществлению деятельности по опеке и попечительству</t>
  </si>
  <si>
    <t>09\0\08\03560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</si>
  <si>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</si>
  <si>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</si>
  <si>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</si>
  <si>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</si>
  <si>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Аппараты органов государственной власти Республики Башкортостан</t>
  </si>
  <si>
    <t>02\0\00\00000</t>
  </si>
  <si>
    <t>02\0\02\00000</t>
  </si>
  <si>
    <t>02\0\02\02040</t>
  </si>
  <si>
    <t>07\0\01\44290</t>
  </si>
  <si>
    <t>Библиотеки</t>
  </si>
  <si>
    <t>02\0\06\02990</t>
  </si>
  <si>
    <t>02\0\06\00000</t>
  </si>
  <si>
    <t>Основное мероприятие "Организация работы по централизации бухгалтерского учета"</t>
  </si>
  <si>
    <t>Учреждения в сфере общегосударственного управления</t>
  </si>
  <si>
    <t>09\0\04\06050</t>
  </si>
  <si>
    <t>Мероприятия по благоустройству территорий населенных пунктов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</si>
  <si>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</si>
  <si>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 xml:space="preserve">                                                                                                                                                     от ___ февраля 2018 года № ___</t>
  </si>
  <si>
    <t xml:space="preserve">Изменения в распределении бюджетных ассигнований муниципального района Мелеузовский район Республики Башкортостан на 2018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</si>
  <si>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к решению Совета муниципального района Мелеузовский район Республики Башкортостан от 08.12.2017 года № 112)</t>
  </si>
  <si>
    <t>2018 год</t>
  </si>
  <si>
    <t xml:space="preserve">Администрация сельского поселения Корнеевский сельсовет </t>
  </si>
  <si>
    <t>Межбюджетные трансферты на берегоукрепление р. Сухайла</t>
  </si>
  <si>
    <t xml:space="preserve">Администрация сельского поселения Нугушевский сельсовет </t>
  </si>
  <si>
    <t>Межбюджетные трансферты на софинансирование расходов по переселению граждан из аварийного жилищного фонда</t>
  </si>
  <si>
    <t xml:space="preserve">Администрация сельского поселения Первомайский сельсовет </t>
  </si>
  <si>
    <t>Администрация городского поселения г. Мелеуз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</si>
  <si>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</si>
  <si>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</si>
  <si>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Республики Башкортостан</t>
  </si>
  <si>
    <t>2 00 00000 00 0000 000</t>
  </si>
  <si>
    <t>2 02 00000 00 0000 000</t>
  </si>
  <si>
    <t xml:space="preserve">Глава муниципального района Мелеузовский район                                         А.В. Суботин                                          </t>
  </si>
  <si>
    <t xml:space="preserve">                                                                                                 от ___февраля 2018 года № ___</t>
  </si>
  <si>
    <t>Мелеузовский район на плановый период 2019 и 2020 годов</t>
  </si>
  <si>
    <t>(приложение № 5 решения Совета муниципального района Мелеузовский район Республики Башкортостан от 08.12.2017 года № 112)</t>
  </si>
  <si>
    <t>2 02 20051 05 5110 151</t>
  </si>
  <si>
    <t>Субсидии бюджетам муниципальных районов на реализацию федеральных целевых программ (Субсидии на проведение комплексных кадастровых работ в рамках федеральной целевой программы "Развитие единой государственной системы учета регистрации прав и кадастрового учета недвижимости (2014-2020 годы)")</t>
  </si>
  <si>
    <t>2 02 20051 05 5511 151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</si>
  <si>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(2014-2020 годы)"</t>
  </si>
  <si>
    <t xml:space="preserve">                                                                                                 Приложение № 1</t>
  </si>
  <si>
    <t>Приложение № 2</t>
  </si>
  <si>
    <t xml:space="preserve">                                                                                             Приложение № 3</t>
  </si>
  <si>
    <t xml:space="preserve">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</si>
  <si>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</si>
  <si>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Республики Башкортостан</t>
  </si>
  <si>
    <t>2019 год</t>
  </si>
  <si>
    <t xml:space="preserve">Глава муниципального района Мелеузовский район                                      А.В. Суботин                                          </t>
  </si>
  <si>
    <t xml:space="preserve">                                                                                            от ___ февраля 2018 года № ___</t>
  </si>
  <si>
    <t>Изменения в распределении бюджетных ассигнований муниципального района Мелеузовский район Республики Башкортостан на плановый период 2019 и 2020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</si>
  <si>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>(приложение № 7 решения Совета муниципального района Мелеузовский район Республики Башкортостан от 08.12.2017 года № 112)</t>
  </si>
  <si>
    <t>2020 год</t>
  </si>
  <si>
    <t>ОБРАЗОВАНИЕ</t>
  </si>
  <si>
    <t xml:space="preserve">                                                                                                 Приложение № 5</t>
  </si>
  <si>
    <t xml:space="preserve">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</si>
  <si>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</si>
  <si>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</si>
  <si>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А.В. Суботин                                          </t>
  </si>
  <si>
    <t xml:space="preserve">                                                                                                от ____ февраля 2018 года № ____</t>
  </si>
  <si>
    <t xml:space="preserve">Изменения в распределении бюджетных ассигнований муниципального района Мелеузовский район Республики Башкортостан на плановый период 2019 и 2020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</si>
  <si>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9 решения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</si>
  <si>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Приложение № 7</t>
  </si>
  <si>
    <t xml:space="preserve">                                                                                   к решению Совета муниципального</t>
  </si>
  <si>
    <t xml:space="preserve">                                                                                   района Мелеузовский район</t>
  </si>
  <si>
    <t xml:space="preserve">                                                                                   Республики Башкортостан</t>
  </si>
  <si>
    <t>Сумма, тыс. рублей</t>
  </si>
  <si>
    <t xml:space="preserve">Глава муниципального района Мелеузовский район                                    А.В. Суботин                                          </t>
  </si>
  <si>
    <t xml:space="preserve">                                                                                   от _____ февраля 2018 года № ____</t>
  </si>
  <si>
    <t>Мелеузовский район Республики Башкортостан на плановый период 2019 и 2020 годов</t>
  </si>
  <si>
    <t xml:space="preserve">                                                                                                                                                     Приложение № 4</t>
  </si>
  <si>
    <t>Приложение № 6</t>
  </si>
  <si>
    <t>(приложение № 11 решения Совета муниципального района Мелеузовский район Республики Башкортостан от 08.12.2017 года № 112)</t>
  </si>
  <si>
    <t>08\0\00\00000</t>
  </si>
  <si>
    <t>08\0\02\00000</t>
  </si>
  <si>
    <t>08\0\02\02040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</si>
  <si>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</si>
  <si>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</si>
  <si>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706</t>
  </si>
  <si>
    <t xml:space="preserve">Изменения в поступлении доходов в бюджет муниципального района </t>
  </si>
  <si>
    <t>Изменения в ведомственную структуру расходов  бюджета муниципального района</t>
  </si>
  <si>
    <t>Администрация сельского поселения Воскресенский сельсовет</t>
  </si>
  <si>
    <t>Межбюджетные трансферты на поддержку муниципальных программ формирования современной городской среды</t>
  </si>
  <si>
    <t>Межбюджетные трансферты на благоустройство территорий,  приобретение оборудования и ремонт учредений культуры городского поселения г. Мелеуз</t>
  </si>
  <si>
    <t xml:space="preserve">                                                                                             Приложение № 22</t>
  </si>
  <si>
    <t xml:space="preserve">                      от  08 декабря 2017 года № 112 </t>
  </si>
  <si>
    <t xml:space="preserve">                                 (ред. от       февраля 2018 г. №             )</t>
  </si>
  <si>
    <t>Распределение иных межбюджетных трансфертов бюджетам поселений муниципального района Мелеузовский рйаон Республики Башкортостан на 2018 год</t>
  </si>
  <si>
    <t xml:space="preserve">                                                                                             Приложение № 23</t>
  </si>
  <si>
    <t>Источники финансирования дефицита бюджета муниципального района Мелеузовский район Республики Башкортостан на 2018 год</t>
  </si>
  <si>
    <t xml:space="preserve">           от  08 декабря 2017 года № 112 </t>
  </si>
  <si>
    <t xml:space="preserve">                        (ред. от       февраля 2018 г. №             )</t>
  </si>
  <si>
    <t>01\0\04\73190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</si>
  <si>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</si>
  <si>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01\0\04\43240</t>
  </si>
  <si>
    <t>Оздоровление детей за счет средств муниципальных образований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</si>
</sst>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  <numFmt numFmtId="194" formatCode="#,##0.0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 wrapText="1"/>
    </xf>
    <xf numFmtId="191" fontId="4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84" fontId="1" fillId="0" borderId="0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2" fontId="2" fillId="0" borderId="18" xfId="0" applyNumberFormat="1" applyFont="1" applyFill="1" applyBorder="1" applyAlignment="1">
      <alignment horizontal="center" vertical="center" wrapText="1"/>
    </xf>
    <xf numFmtId="192" fontId="1" fillId="0" borderId="18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91" fontId="2" fillId="0" borderId="18" xfId="0" applyNumberFormat="1" applyFont="1" applyFill="1" applyBorder="1" applyAlignment="1">
      <alignment horizontal="center" vertical="center" wrapText="1"/>
    </xf>
    <xf numFmtId="191" fontId="1" fillId="0" borderId="1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92" fontId="3" fillId="0" borderId="0" xfId="0" applyNumberFormat="1" applyFont="1" applyFill="1" applyBorder="1" applyAlignment="1">
      <alignment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Border="1" applyAlignment="1">
      <alignment vertical="center" wrapText="1"/>
    </xf>
    <xf numFmtId="191" fontId="2" fillId="0" borderId="16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>
      <alignment horizontal="center" vertical="center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191" fontId="4" fillId="32" borderId="0" xfId="0" applyNumberFormat="1" applyFont="1" applyFill="1" applyBorder="1" applyAlignment="1">
      <alignment horizontal="center" vertical="center" wrapText="1"/>
    </xf>
    <xf numFmtId="193" fontId="2" fillId="33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191" fontId="11" fillId="0" borderId="0" xfId="0" applyNumberFormat="1" applyFont="1" applyFill="1" applyAlignment="1">
      <alignment horizontal="left" vertical="center" wrapText="1"/>
    </xf>
    <xf numFmtId="191" fontId="11" fillId="0" borderId="0" xfId="0" applyNumberFormat="1" applyFont="1" applyFill="1" applyAlignment="1">
      <alignment horizontal="center" vertical="center" wrapText="1"/>
    </xf>
    <xf numFmtId="191" fontId="12" fillId="0" borderId="0" xfId="0" applyNumberFormat="1" applyFont="1" applyFill="1" applyAlignment="1">
      <alignment horizontal="center" vertical="center" wrapText="1"/>
    </xf>
    <xf numFmtId="191" fontId="11" fillId="0" borderId="19" xfId="0" applyNumberFormat="1" applyFont="1" applyFill="1" applyBorder="1" applyAlignment="1">
      <alignment horizontal="center" vertical="center" wrapText="1"/>
    </xf>
    <xf numFmtId="191" fontId="11" fillId="0" borderId="20" xfId="0" applyNumberFormat="1" applyFont="1" applyFill="1" applyBorder="1" applyAlignment="1">
      <alignment horizontal="center" vertical="center" wrapText="1"/>
    </xf>
    <xf numFmtId="191" fontId="11" fillId="0" borderId="21" xfId="0" applyNumberFormat="1" applyFont="1" applyFill="1" applyBorder="1" applyAlignment="1">
      <alignment horizontal="center" vertical="center" wrapText="1"/>
    </xf>
    <xf numFmtId="191" fontId="11" fillId="0" borderId="22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91" fontId="11" fillId="0" borderId="10" xfId="0" applyNumberFormat="1" applyFont="1" applyFill="1" applyBorder="1" applyAlignment="1">
      <alignment horizontal="center" vertical="center" wrapText="1"/>
    </xf>
    <xf numFmtId="191" fontId="11" fillId="0" borderId="10" xfId="0" applyNumberFormat="1" applyFont="1" applyFill="1" applyBorder="1" applyAlignment="1">
      <alignment horizontal="left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191" fontId="12" fillId="0" borderId="10" xfId="0" applyNumberFormat="1" applyFont="1" applyFill="1" applyBorder="1" applyAlignment="1">
      <alignment horizontal="center" vertical="center" wrapText="1"/>
    </xf>
    <xf numFmtId="191" fontId="12" fillId="0" borderId="10" xfId="0" applyNumberFormat="1" applyFont="1" applyFill="1" applyBorder="1" applyAlignment="1">
      <alignment horizontal="left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83" fontId="1" fillId="0" borderId="11" xfId="0" applyNumberFormat="1" applyFont="1" applyFill="1" applyBorder="1" applyAlignment="1">
      <alignment horizontal="center" vertical="center" wrapText="1"/>
    </xf>
    <xf numFmtId="191" fontId="12" fillId="0" borderId="0" xfId="0" applyNumberFormat="1" applyFont="1" applyFill="1" applyBorder="1" applyAlignment="1">
      <alignment horizontal="center" vertical="center" wrapText="1"/>
    </xf>
    <xf numFmtId="191" fontId="12" fillId="0" borderId="0" xfId="0" applyNumberFormat="1" applyFont="1" applyFill="1" applyBorder="1" applyAlignment="1">
      <alignment horizontal="left" vertical="center" wrapText="1"/>
    </xf>
    <xf numFmtId="192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4" fontId="2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91" fontId="11" fillId="0" borderId="0" xfId="0" applyNumberFormat="1" applyFont="1" applyFill="1" applyAlignment="1">
      <alignment horizontal="left" vertical="center" wrapText="1"/>
    </xf>
    <xf numFmtId="191" fontId="12" fillId="0" borderId="0" xfId="0" applyNumberFormat="1" applyFont="1" applyFill="1" applyAlignment="1">
      <alignment horizontal="center" vertical="center" wrapText="1"/>
    </xf>
    <xf numFmtId="191" fontId="1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1" fontId="11" fillId="0" borderId="0" xfId="0" applyNumberFormat="1" applyFont="1" applyFill="1" applyBorder="1" applyAlignment="1">
      <alignment horizontal="right" vertical="center" wrapText="1"/>
    </xf>
    <xf numFmtId="191" fontId="11" fillId="0" borderId="25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4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5.625" style="84" customWidth="1"/>
    <col min="2" max="2" width="52.375" style="83" customWidth="1"/>
    <col min="3" max="3" width="13.25390625" style="84" customWidth="1"/>
    <col min="4" max="4" width="11.875" style="84" customWidth="1"/>
    <col min="5" max="16384" width="9.125" style="84" customWidth="1"/>
  </cols>
  <sheetData>
    <row r="1" spans="1:4" ht="15.75">
      <c r="A1" s="142" t="s">
        <v>306</v>
      </c>
      <c r="B1" s="142"/>
      <c r="C1" s="142"/>
      <c r="D1" s="142"/>
    </row>
    <row r="2" spans="1:4" ht="15.75">
      <c r="A2" s="142" t="s">
        <v>293</v>
      </c>
      <c r="B2" s="142"/>
      <c r="C2" s="142"/>
      <c r="D2" s="142"/>
    </row>
    <row r="3" spans="1:4" ht="15.75">
      <c r="A3" s="142" t="s">
        <v>294</v>
      </c>
      <c r="B3" s="142"/>
      <c r="C3" s="142"/>
      <c r="D3" s="142"/>
    </row>
    <row r="4" spans="1:4" ht="15.75">
      <c r="A4" s="142" t="s">
        <v>295</v>
      </c>
      <c r="B4" s="142"/>
      <c r="C4" s="142"/>
      <c r="D4" s="142"/>
    </row>
    <row r="5" spans="1:4" ht="15.75">
      <c r="A5" s="142" t="s">
        <v>299</v>
      </c>
      <c r="B5" s="142"/>
      <c r="C5" s="142"/>
      <c r="D5" s="142"/>
    </row>
    <row r="7" spans="1:4" ht="15.75">
      <c r="A7" s="143" t="s">
        <v>344</v>
      </c>
      <c r="B7" s="143"/>
      <c r="C7" s="143"/>
      <c r="D7" s="144"/>
    </row>
    <row r="8" spans="1:4" ht="15.75">
      <c r="A8" s="143" t="s">
        <v>300</v>
      </c>
      <c r="B8" s="143"/>
      <c r="C8" s="143"/>
      <c r="D8" s="144"/>
    </row>
    <row r="9" spans="1:3" ht="15.75">
      <c r="A9" s="85"/>
      <c r="B9" s="85"/>
      <c r="C9" s="85"/>
    </row>
    <row r="10" spans="1:4" ht="21" customHeight="1">
      <c r="A10" s="145" t="s">
        <v>301</v>
      </c>
      <c r="B10" s="146"/>
      <c r="C10" s="146"/>
      <c r="D10" s="147"/>
    </row>
    <row r="11" spans="3:4" ht="16.5" thickBot="1">
      <c r="C11" s="148" t="s">
        <v>68</v>
      </c>
      <c r="D11" s="148"/>
    </row>
    <row r="12" spans="1:4" ht="32.25" thickBot="1">
      <c r="A12" s="86" t="s">
        <v>0</v>
      </c>
      <c r="B12" s="87" t="s">
        <v>131</v>
      </c>
      <c r="C12" s="149" t="s">
        <v>121</v>
      </c>
      <c r="D12" s="150"/>
    </row>
    <row r="13" spans="1:4" ht="16.5" thickBot="1">
      <c r="A13" s="88"/>
      <c r="B13" s="89"/>
      <c r="C13" s="90" t="s">
        <v>312</v>
      </c>
      <c r="D13" s="137" t="s">
        <v>317</v>
      </c>
    </row>
    <row r="14" spans="1:4" ht="15.75">
      <c r="A14" s="91" t="s">
        <v>296</v>
      </c>
      <c r="B14" s="92" t="s">
        <v>119</v>
      </c>
      <c r="C14" s="93">
        <f>C15</f>
        <v>0</v>
      </c>
      <c r="D14" s="91">
        <f>D15</f>
        <v>0</v>
      </c>
    </row>
    <row r="15" spans="1:4" ht="51" customHeight="1">
      <c r="A15" s="91" t="s">
        <v>297</v>
      </c>
      <c r="B15" s="92" t="s">
        <v>41</v>
      </c>
      <c r="C15" s="93">
        <f>C16</f>
        <v>0</v>
      </c>
      <c r="D15" s="91">
        <f>D16</f>
        <v>0</v>
      </c>
    </row>
    <row r="16" spans="1:4" ht="31.5">
      <c r="A16" s="95" t="s">
        <v>150</v>
      </c>
      <c r="B16" s="94" t="s">
        <v>151</v>
      </c>
      <c r="C16" s="10">
        <f>C17+C18</f>
        <v>0</v>
      </c>
      <c r="D16" s="10">
        <f>D17+D18</f>
        <v>0</v>
      </c>
    </row>
    <row r="17" spans="1:4" ht="110.25">
      <c r="A17" s="95" t="s">
        <v>302</v>
      </c>
      <c r="B17" s="94" t="s">
        <v>303</v>
      </c>
      <c r="C17" s="10">
        <v>-477.3</v>
      </c>
      <c r="D17" s="10">
        <v>-480.8</v>
      </c>
    </row>
    <row r="18" spans="1:4" ht="78.75">
      <c r="A18" s="95" t="s">
        <v>304</v>
      </c>
      <c r="B18" s="94" t="s">
        <v>305</v>
      </c>
      <c r="C18" s="10">
        <v>477.3</v>
      </c>
      <c r="D18" s="10">
        <v>480.8</v>
      </c>
    </row>
    <row r="19" spans="1:4" ht="15.75" hidden="1">
      <c r="A19" s="95"/>
      <c r="B19" s="94"/>
      <c r="C19" s="10"/>
      <c r="D19" s="10"/>
    </row>
    <row r="20" spans="1:4" ht="78.75" customHeight="1" hidden="1">
      <c r="A20" s="95"/>
      <c r="B20" s="94"/>
      <c r="C20" s="93">
        <v>0</v>
      </c>
      <c r="D20" s="91">
        <v>0</v>
      </c>
    </row>
    <row r="21" spans="1:4" ht="15.75">
      <c r="A21" s="96"/>
      <c r="B21" s="97" t="s">
        <v>122</v>
      </c>
      <c r="C21" s="98">
        <f>C14</f>
        <v>0</v>
      </c>
      <c r="D21" s="96">
        <f>D14</f>
        <v>0</v>
      </c>
    </row>
    <row r="22" spans="1:4" ht="15.75">
      <c r="A22" s="127"/>
      <c r="B22" s="128"/>
      <c r="C22" s="129"/>
      <c r="D22" s="127"/>
    </row>
    <row r="24" spans="1:4" ht="15.75">
      <c r="A24" s="151" t="s">
        <v>298</v>
      </c>
      <c r="B24" s="151"/>
      <c r="C24" s="151"/>
      <c r="D24" s="151"/>
    </row>
  </sheetData>
  <sheetProtection/>
  <mergeCells count="11">
    <mergeCell ref="A8:D8"/>
    <mergeCell ref="A10:D10"/>
    <mergeCell ref="C11:D11"/>
    <mergeCell ref="C12:D12"/>
    <mergeCell ref="A24:D24"/>
    <mergeCell ref="A1:D1"/>
    <mergeCell ref="A2:D2"/>
    <mergeCell ref="A3:D3"/>
    <mergeCell ref="A4:D4"/>
    <mergeCell ref="A5:D5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77"/>
  <sheetViews>
    <sheetView tabSelected="1" zoomScale="75" zoomScaleNormal="75" zoomScalePageLayoutView="0" workbookViewId="0" topLeftCell="A167">
      <selection activeCell="E74" sqref="E74"/>
    </sheetView>
  </sheetViews>
  <sheetFormatPr defaultColWidth="9.00390625" defaultRowHeight="12.75"/>
  <cols>
    <col min="1" max="1" width="84.625" style="5" customWidth="1"/>
    <col min="2" max="2" width="6.125" style="6" customWidth="1"/>
    <col min="3" max="3" width="15.75390625" style="6" customWidth="1"/>
    <col min="4" max="4" width="5.00390625" style="6" customWidth="1"/>
    <col min="5" max="5" width="14.00390625" style="9" customWidth="1"/>
    <col min="6" max="6" width="16.25390625" style="5" hidden="1" customWidth="1"/>
    <col min="7" max="7" width="14.125" style="5" hidden="1" customWidth="1"/>
    <col min="8" max="8" width="15.625" style="5" hidden="1" customWidth="1"/>
    <col min="9" max="9" width="15.375" style="31" hidden="1" customWidth="1"/>
    <col min="10" max="10" width="9.125" style="5" customWidth="1"/>
    <col min="11" max="11" width="17.875" style="5" customWidth="1"/>
    <col min="12" max="16384" width="9.125" style="5" customWidth="1"/>
  </cols>
  <sheetData>
    <row r="1" spans="2:9" s="4" customFormat="1" ht="15">
      <c r="B1" s="159" t="s">
        <v>307</v>
      </c>
      <c r="C1" s="159"/>
      <c r="D1" s="159"/>
      <c r="E1" s="159"/>
      <c r="I1" s="58"/>
    </row>
    <row r="2" spans="2:9" s="4" customFormat="1" ht="15">
      <c r="B2" s="159" t="s">
        <v>45</v>
      </c>
      <c r="C2" s="159"/>
      <c r="D2" s="159"/>
      <c r="E2" s="159"/>
      <c r="I2" s="58"/>
    </row>
    <row r="3" spans="2:9" s="4" customFormat="1" ht="15">
      <c r="B3" s="159" t="s">
        <v>47</v>
      </c>
      <c r="C3" s="159"/>
      <c r="D3" s="159"/>
      <c r="E3" s="159"/>
      <c r="I3" s="58"/>
    </row>
    <row r="4" spans="2:9" s="4" customFormat="1" ht="15">
      <c r="B4" s="159" t="s">
        <v>120</v>
      </c>
      <c r="C4" s="159"/>
      <c r="D4" s="159"/>
      <c r="E4" s="159"/>
      <c r="I4" s="58"/>
    </row>
    <row r="5" spans="2:9" s="4" customFormat="1" ht="15">
      <c r="B5" s="160" t="s">
        <v>213</v>
      </c>
      <c r="C5" s="160"/>
      <c r="D5" s="160"/>
      <c r="E5" s="160"/>
      <c r="I5" s="58"/>
    </row>
    <row r="7" spans="1:5" ht="66.75" customHeight="1">
      <c r="A7" s="158" t="s">
        <v>160</v>
      </c>
      <c r="B7" s="158"/>
      <c r="C7" s="158"/>
      <c r="D7" s="158"/>
      <c r="E7" s="158"/>
    </row>
    <row r="8" spans="1:9" ht="15.75">
      <c r="A8" s="145" t="s">
        <v>214</v>
      </c>
      <c r="B8" s="145"/>
      <c r="C8" s="145"/>
      <c r="D8" s="145"/>
      <c r="E8" s="145"/>
      <c r="F8" s="153" t="s">
        <v>164</v>
      </c>
      <c r="G8" s="154"/>
      <c r="H8" s="154"/>
      <c r="I8" s="155"/>
    </row>
    <row r="9" spans="4:9" ht="30" customHeight="1">
      <c r="D9" s="157" t="s">
        <v>68</v>
      </c>
      <c r="E9" s="157"/>
      <c r="F9" s="59" t="s">
        <v>256</v>
      </c>
      <c r="G9" s="59" t="s">
        <v>165</v>
      </c>
      <c r="H9" s="59" t="s">
        <v>166</v>
      </c>
      <c r="I9" s="59" t="s">
        <v>167</v>
      </c>
    </row>
    <row r="10" spans="1:9" s="31" customFormat="1" ht="15.75">
      <c r="A10" s="7" t="s">
        <v>131</v>
      </c>
      <c r="B10" s="7" t="s">
        <v>55</v>
      </c>
      <c r="C10" s="7" t="s">
        <v>1</v>
      </c>
      <c r="D10" s="7" t="s">
        <v>56</v>
      </c>
      <c r="E10" s="30" t="s">
        <v>121</v>
      </c>
      <c r="F10" s="7"/>
      <c r="G10" s="7"/>
      <c r="H10" s="7"/>
      <c r="I10" s="7"/>
    </row>
    <row r="11" spans="1:9" s="31" customFormat="1" ht="15.75">
      <c r="A11" s="7">
        <v>1</v>
      </c>
      <c r="B11" s="32">
        <v>2</v>
      </c>
      <c r="C11" s="7">
        <v>3</v>
      </c>
      <c r="D11" s="7">
        <v>4</v>
      </c>
      <c r="E11" s="30">
        <v>5</v>
      </c>
      <c r="F11" s="7"/>
      <c r="G11" s="7"/>
      <c r="H11" s="7"/>
      <c r="I11" s="7"/>
    </row>
    <row r="12" spans="1:9" s="33" customFormat="1" ht="15.75">
      <c r="A12" s="28" t="s">
        <v>57</v>
      </c>
      <c r="B12" s="12" t="s">
        <v>123</v>
      </c>
      <c r="C12" s="12"/>
      <c r="D12" s="12"/>
      <c r="E12" s="26">
        <f>E18+E13</f>
        <v>7033</v>
      </c>
      <c r="F12" s="60">
        <f>F18+F13</f>
        <v>6753</v>
      </c>
      <c r="G12" s="60">
        <f>G18+G13</f>
        <v>0</v>
      </c>
      <c r="H12" s="60">
        <f>H18+H13</f>
        <v>280</v>
      </c>
      <c r="I12" s="26">
        <f>I18+I13</f>
        <v>7033</v>
      </c>
    </row>
    <row r="13" spans="1:9" s="33" customFormat="1" ht="47.25">
      <c r="A13" s="13" t="s">
        <v>267</v>
      </c>
      <c r="B13" s="14" t="s">
        <v>266</v>
      </c>
      <c r="C13" s="14"/>
      <c r="D13" s="14"/>
      <c r="E13" s="15">
        <f>E14</f>
        <v>2000</v>
      </c>
      <c r="F13" s="61">
        <f aca="true" t="shared" si="0" ref="F13:I14">F14</f>
        <v>2000</v>
      </c>
      <c r="G13" s="61">
        <f t="shared" si="0"/>
        <v>0</v>
      </c>
      <c r="H13" s="61">
        <f t="shared" si="0"/>
        <v>0</v>
      </c>
      <c r="I13" s="15">
        <f t="shared" si="0"/>
        <v>2000</v>
      </c>
    </row>
    <row r="14" spans="1:9" s="33" customFormat="1" ht="31.5">
      <c r="A14" s="13" t="s">
        <v>341</v>
      </c>
      <c r="B14" s="14" t="s">
        <v>266</v>
      </c>
      <c r="C14" s="14" t="s">
        <v>338</v>
      </c>
      <c r="D14" s="14"/>
      <c r="E14" s="15">
        <f>E15</f>
        <v>2000</v>
      </c>
      <c r="F14" s="61">
        <f t="shared" si="0"/>
        <v>2000</v>
      </c>
      <c r="G14" s="61">
        <f t="shared" si="0"/>
        <v>0</v>
      </c>
      <c r="H14" s="61">
        <f t="shared" si="0"/>
        <v>0</v>
      </c>
      <c r="I14" s="15">
        <f t="shared" si="0"/>
        <v>2000</v>
      </c>
    </row>
    <row r="15" spans="1:9" s="33" customFormat="1" ht="47.25">
      <c r="A15" s="13" t="s">
        <v>342</v>
      </c>
      <c r="B15" s="14" t="s">
        <v>266</v>
      </c>
      <c r="C15" s="14" t="s">
        <v>339</v>
      </c>
      <c r="D15" s="14"/>
      <c r="E15" s="15">
        <f>E16</f>
        <v>2000</v>
      </c>
      <c r="F15" s="61">
        <f>F16</f>
        <v>2000</v>
      </c>
      <c r="G15" s="61">
        <f>G16+G20</f>
        <v>0</v>
      </c>
      <c r="H15" s="61">
        <f>H16</f>
        <v>0</v>
      </c>
      <c r="I15" s="15">
        <f>I16</f>
        <v>2000</v>
      </c>
    </row>
    <row r="16" spans="1:9" s="33" customFormat="1" ht="15.75">
      <c r="A16" s="13" t="s">
        <v>270</v>
      </c>
      <c r="B16" s="14" t="s">
        <v>266</v>
      </c>
      <c r="C16" s="14" t="s">
        <v>340</v>
      </c>
      <c r="D16" s="14"/>
      <c r="E16" s="10">
        <f>E17</f>
        <v>2000</v>
      </c>
      <c r="F16" s="62">
        <f>F17</f>
        <v>2000</v>
      </c>
      <c r="G16" s="138"/>
      <c r="H16" s="62">
        <f>H17</f>
        <v>0</v>
      </c>
      <c r="I16" s="62">
        <f>H16+G16+F16</f>
        <v>2000</v>
      </c>
    </row>
    <row r="17" spans="1:9" s="33" customFormat="1" ht="31.5">
      <c r="A17" s="13" t="s">
        <v>80</v>
      </c>
      <c r="B17" s="14" t="s">
        <v>266</v>
      </c>
      <c r="C17" s="14" t="s">
        <v>340</v>
      </c>
      <c r="D17" s="14" t="s">
        <v>9</v>
      </c>
      <c r="E17" s="10">
        <v>2000</v>
      </c>
      <c r="F17" s="62">
        <v>2000</v>
      </c>
      <c r="G17" s="13"/>
      <c r="H17" s="7"/>
      <c r="I17" s="10">
        <f>H17+G17+F17</f>
        <v>2000</v>
      </c>
    </row>
    <row r="18" spans="1:9" ht="15.75">
      <c r="A18" s="13" t="s">
        <v>43</v>
      </c>
      <c r="B18" s="14" t="s">
        <v>92</v>
      </c>
      <c r="C18" s="14"/>
      <c r="D18" s="14"/>
      <c r="E18" s="15">
        <f>E19+E23+E28</f>
        <v>5033</v>
      </c>
      <c r="F18" s="15">
        <f>F19+F23+F28</f>
        <v>4753</v>
      </c>
      <c r="G18" s="15">
        <f>G19+G23+G28</f>
        <v>0</v>
      </c>
      <c r="H18" s="15">
        <f>H19+H23+H28</f>
        <v>280</v>
      </c>
      <c r="I18" s="15">
        <f>I19+I23+I28</f>
        <v>5033</v>
      </c>
    </row>
    <row r="19" spans="1:9" ht="31.5">
      <c r="A19" s="13" t="s">
        <v>44</v>
      </c>
      <c r="B19" s="14" t="s">
        <v>92</v>
      </c>
      <c r="C19" s="14" t="s">
        <v>38</v>
      </c>
      <c r="D19" s="14"/>
      <c r="E19" s="15">
        <f>E20</f>
        <v>280</v>
      </c>
      <c r="F19" s="61">
        <f>F20</f>
        <v>0</v>
      </c>
      <c r="G19" s="61">
        <f>G20</f>
        <v>0</v>
      </c>
      <c r="H19" s="61">
        <f>H20</f>
        <v>280</v>
      </c>
      <c r="I19" s="15">
        <f>I20</f>
        <v>280</v>
      </c>
    </row>
    <row r="20" spans="1:9" ht="47.25">
      <c r="A20" s="13" t="s">
        <v>263</v>
      </c>
      <c r="B20" s="14" t="s">
        <v>92</v>
      </c>
      <c r="C20" s="14" t="s">
        <v>257</v>
      </c>
      <c r="D20" s="14"/>
      <c r="E20" s="15">
        <f>E21</f>
        <v>280</v>
      </c>
      <c r="F20" s="61">
        <f>F21</f>
        <v>0</v>
      </c>
      <c r="G20" s="61">
        <f>G21+G30</f>
        <v>0</v>
      </c>
      <c r="H20" s="61">
        <f>H21+H30</f>
        <v>280</v>
      </c>
      <c r="I20" s="15">
        <f>I21</f>
        <v>280</v>
      </c>
    </row>
    <row r="21" spans="1:9" ht="31.5">
      <c r="A21" s="13" t="s">
        <v>264</v>
      </c>
      <c r="B21" s="14" t="s">
        <v>92</v>
      </c>
      <c r="C21" s="14" t="s">
        <v>258</v>
      </c>
      <c r="D21" s="14"/>
      <c r="E21" s="10">
        <f>E22</f>
        <v>280</v>
      </c>
      <c r="F21" s="62">
        <f>F22</f>
        <v>0</v>
      </c>
      <c r="G21" s="138"/>
      <c r="H21" s="62">
        <f>H22</f>
        <v>280</v>
      </c>
      <c r="I21" s="62">
        <f>H21+G21+F21</f>
        <v>280</v>
      </c>
    </row>
    <row r="22" spans="1:9" ht="31.5">
      <c r="A22" s="13" t="s">
        <v>80</v>
      </c>
      <c r="B22" s="14" t="s">
        <v>92</v>
      </c>
      <c r="C22" s="14" t="s">
        <v>258</v>
      </c>
      <c r="D22" s="14" t="s">
        <v>9</v>
      </c>
      <c r="E22" s="10">
        <v>280</v>
      </c>
      <c r="F22" s="62"/>
      <c r="G22" s="13"/>
      <c r="H22" s="7">
        <v>280</v>
      </c>
      <c r="I22" s="10">
        <f>H22+G22+F22</f>
        <v>280</v>
      </c>
    </row>
    <row r="23" spans="1:9" ht="47.25">
      <c r="A23" s="13" t="s">
        <v>268</v>
      </c>
      <c r="B23" s="14" t="s">
        <v>92</v>
      </c>
      <c r="C23" s="14" t="s">
        <v>271</v>
      </c>
      <c r="D23" s="14"/>
      <c r="E23" s="15">
        <f>E24</f>
        <v>2073</v>
      </c>
      <c r="F23" s="61">
        <f>F24</f>
        <v>2073</v>
      </c>
      <c r="G23" s="61">
        <f>G24</f>
        <v>0</v>
      </c>
      <c r="H23" s="61">
        <f>H24</f>
        <v>0</v>
      </c>
      <c r="I23" s="15">
        <f>I24</f>
        <v>2073</v>
      </c>
    </row>
    <row r="24" spans="1:9" ht="31.5">
      <c r="A24" s="13" t="s">
        <v>278</v>
      </c>
      <c r="B24" s="14" t="s">
        <v>92</v>
      </c>
      <c r="C24" s="14" t="s">
        <v>277</v>
      </c>
      <c r="D24" s="14"/>
      <c r="E24" s="15">
        <f>E25</f>
        <v>2073</v>
      </c>
      <c r="F24" s="61">
        <f>F25</f>
        <v>2073</v>
      </c>
      <c r="G24" s="61">
        <f>G25+G34</f>
        <v>0</v>
      </c>
      <c r="H24" s="61">
        <f>H25</f>
        <v>0</v>
      </c>
      <c r="I24" s="15">
        <f>I25</f>
        <v>2073</v>
      </c>
    </row>
    <row r="25" spans="1:9" ht="15.75">
      <c r="A25" s="13" t="s">
        <v>279</v>
      </c>
      <c r="B25" s="14" t="s">
        <v>92</v>
      </c>
      <c r="C25" s="14" t="s">
        <v>276</v>
      </c>
      <c r="D25" s="14"/>
      <c r="E25" s="10">
        <f>E26+E27</f>
        <v>2073</v>
      </c>
      <c r="F25" s="10">
        <f>F26+F27</f>
        <v>2073</v>
      </c>
      <c r="G25" s="138"/>
      <c r="H25" s="62">
        <f>H26</f>
        <v>0</v>
      </c>
      <c r="I25" s="62">
        <f>H25+G25+F25</f>
        <v>2073</v>
      </c>
    </row>
    <row r="26" spans="1:9" ht="47.25">
      <c r="A26" s="13" t="s">
        <v>7</v>
      </c>
      <c r="B26" s="14" t="s">
        <v>92</v>
      </c>
      <c r="C26" s="14" t="s">
        <v>276</v>
      </c>
      <c r="D26" s="14" t="s">
        <v>8</v>
      </c>
      <c r="E26" s="10">
        <v>1808</v>
      </c>
      <c r="F26" s="62">
        <v>1808</v>
      </c>
      <c r="G26" s="13"/>
      <c r="H26" s="7"/>
      <c r="I26" s="62">
        <f>H26+G26+F26</f>
        <v>1808</v>
      </c>
    </row>
    <row r="27" spans="1:9" ht="31.5">
      <c r="A27" s="13" t="s">
        <v>80</v>
      </c>
      <c r="B27" s="14" t="s">
        <v>92</v>
      </c>
      <c r="C27" s="14" t="s">
        <v>276</v>
      </c>
      <c r="D27" s="14" t="s">
        <v>9</v>
      </c>
      <c r="E27" s="10">
        <v>265</v>
      </c>
      <c r="F27" s="73">
        <v>265</v>
      </c>
      <c r="G27" s="66"/>
      <c r="H27" s="72"/>
      <c r="I27" s="62">
        <f>H27+G27+F27</f>
        <v>265</v>
      </c>
    </row>
    <row r="28" spans="1:9" ht="63">
      <c r="A28" s="13" t="s">
        <v>32</v>
      </c>
      <c r="B28" s="14" t="s">
        <v>92</v>
      </c>
      <c r="C28" s="14" t="s">
        <v>33</v>
      </c>
      <c r="D28" s="14"/>
      <c r="E28" s="15">
        <f>E29</f>
        <v>2680</v>
      </c>
      <c r="F28" s="61">
        <f>F29</f>
        <v>2680</v>
      </c>
      <c r="G28" s="61">
        <f>G29</f>
        <v>0</v>
      </c>
      <c r="H28" s="61">
        <f>H29</f>
        <v>0</v>
      </c>
      <c r="I28" s="15">
        <f>I29</f>
        <v>2680</v>
      </c>
    </row>
    <row r="29" spans="1:9" ht="31.5">
      <c r="A29" s="13" t="s">
        <v>103</v>
      </c>
      <c r="B29" s="14" t="s">
        <v>92</v>
      </c>
      <c r="C29" s="14" t="s">
        <v>104</v>
      </c>
      <c r="D29" s="14"/>
      <c r="E29" s="15">
        <f aca="true" t="shared" si="1" ref="E29:I30">E30</f>
        <v>2680</v>
      </c>
      <c r="F29" s="61">
        <f t="shared" si="1"/>
        <v>2680</v>
      </c>
      <c r="G29" s="61">
        <f t="shared" si="1"/>
        <v>0</v>
      </c>
      <c r="H29" s="61">
        <f t="shared" si="1"/>
        <v>0</v>
      </c>
      <c r="I29" s="15">
        <f t="shared" si="1"/>
        <v>2680</v>
      </c>
    </row>
    <row r="30" spans="1:9" ht="15.75">
      <c r="A30" s="13" t="s">
        <v>108</v>
      </c>
      <c r="B30" s="14" t="s">
        <v>92</v>
      </c>
      <c r="C30" s="14" t="s">
        <v>106</v>
      </c>
      <c r="D30" s="14"/>
      <c r="E30" s="15">
        <f t="shared" si="1"/>
        <v>2680</v>
      </c>
      <c r="F30" s="61">
        <f t="shared" si="1"/>
        <v>2680</v>
      </c>
      <c r="G30" s="61">
        <f t="shared" si="1"/>
        <v>0</v>
      </c>
      <c r="H30" s="61">
        <f t="shared" si="1"/>
        <v>0</v>
      </c>
      <c r="I30" s="15">
        <f t="shared" si="1"/>
        <v>2680</v>
      </c>
    </row>
    <row r="31" spans="1:9" ht="31.5">
      <c r="A31" s="13" t="s">
        <v>80</v>
      </c>
      <c r="B31" s="14" t="s">
        <v>92</v>
      </c>
      <c r="C31" s="14" t="s">
        <v>106</v>
      </c>
      <c r="D31" s="14" t="s">
        <v>9</v>
      </c>
      <c r="E31" s="15">
        <v>2680</v>
      </c>
      <c r="F31" s="61">
        <v>2680</v>
      </c>
      <c r="G31" s="13"/>
      <c r="H31" s="13"/>
      <c r="I31" s="15">
        <f>F31</f>
        <v>2680</v>
      </c>
    </row>
    <row r="32" spans="1:9" s="33" customFormat="1" ht="31.5">
      <c r="A32" s="28" t="s">
        <v>169</v>
      </c>
      <c r="B32" s="12" t="s">
        <v>170</v>
      </c>
      <c r="C32" s="12"/>
      <c r="D32" s="12"/>
      <c r="E32" s="26">
        <f aca="true" t="shared" si="2" ref="E32:I36">E33</f>
        <v>2586.131</v>
      </c>
      <c r="F32" s="60">
        <f t="shared" si="2"/>
        <v>2586.131</v>
      </c>
      <c r="G32" s="63">
        <f t="shared" si="2"/>
        <v>0</v>
      </c>
      <c r="H32" s="63">
        <f t="shared" si="2"/>
        <v>0</v>
      </c>
      <c r="I32" s="29">
        <f t="shared" si="2"/>
        <v>2586.131</v>
      </c>
    </row>
    <row r="33" spans="1:9" ht="31.5">
      <c r="A33" s="13" t="s">
        <v>171</v>
      </c>
      <c r="B33" s="14" t="s">
        <v>172</v>
      </c>
      <c r="C33" s="14"/>
      <c r="D33" s="14"/>
      <c r="E33" s="15">
        <f t="shared" si="2"/>
        <v>2586.131</v>
      </c>
      <c r="F33" s="61">
        <f t="shared" si="2"/>
        <v>2586.131</v>
      </c>
      <c r="G33" s="64">
        <f t="shared" si="2"/>
        <v>0</v>
      </c>
      <c r="H33" s="64">
        <f t="shared" si="2"/>
        <v>0</v>
      </c>
      <c r="I33" s="10">
        <f t="shared" si="2"/>
        <v>2586.131</v>
      </c>
    </row>
    <row r="34" spans="1:9" ht="31.5">
      <c r="A34" s="13" t="s">
        <v>173</v>
      </c>
      <c r="B34" s="14" t="s">
        <v>172</v>
      </c>
      <c r="C34" s="14" t="s">
        <v>174</v>
      </c>
      <c r="D34" s="14"/>
      <c r="E34" s="15">
        <f>E35</f>
        <v>2586.131</v>
      </c>
      <c r="F34" s="61">
        <f t="shared" si="2"/>
        <v>2586.131</v>
      </c>
      <c r="G34" s="64">
        <f t="shared" si="2"/>
        <v>0</v>
      </c>
      <c r="H34" s="64">
        <f t="shared" si="2"/>
        <v>0</v>
      </c>
      <c r="I34" s="62">
        <f>F34+G34+H34</f>
        <v>2586.131</v>
      </c>
    </row>
    <row r="35" spans="1:9" ht="47.25">
      <c r="A35" s="13" t="s">
        <v>175</v>
      </c>
      <c r="B35" s="14" t="s">
        <v>172</v>
      </c>
      <c r="C35" s="14" t="s">
        <v>176</v>
      </c>
      <c r="D35" s="14"/>
      <c r="E35" s="15">
        <f>E36</f>
        <v>2586.131</v>
      </c>
      <c r="F35" s="61">
        <f t="shared" si="2"/>
        <v>2586.131</v>
      </c>
      <c r="G35" s="64">
        <f t="shared" si="2"/>
        <v>0</v>
      </c>
      <c r="H35" s="64">
        <f t="shared" si="2"/>
        <v>0</v>
      </c>
      <c r="I35" s="62">
        <f>F35+G35+H35</f>
        <v>2586.131</v>
      </c>
    </row>
    <row r="36" spans="1:9" ht="15.75">
      <c r="A36" s="13" t="s">
        <v>177</v>
      </c>
      <c r="B36" s="14" t="s">
        <v>172</v>
      </c>
      <c r="C36" s="14" t="s">
        <v>178</v>
      </c>
      <c r="D36" s="14"/>
      <c r="E36" s="15">
        <f>E37</f>
        <v>2586.131</v>
      </c>
      <c r="F36" s="61">
        <f t="shared" si="2"/>
        <v>2586.131</v>
      </c>
      <c r="G36" s="64">
        <f t="shared" si="2"/>
        <v>0</v>
      </c>
      <c r="H36" s="64">
        <f t="shared" si="2"/>
        <v>0</v>
      </c>
      <c r="I36" s="62">
        <f>F36+G36+H36</f>
        <v>2586.131</v>
      </c>
    </row>
    <row r="37" spans="1:9" ht="31.5">
      <c r="A37" s="13" t="s">
        <v>80</v>
      </c>
      <c r="B37" s="14" t="s">
        <v>172</v>
      </c>
      <c r="C37" s="14" t="s">
        <v>178</v>
      </c>
      <c r="D37" s="14" t="s">
        <v>9</v>
      </c>
      <c r="E37" s="15">
        <v>2586.131</v>
      </c>
      <c r="F37" s="61">
        <v>2586.131</v>
      </c>
      <c r="G37" s="13"/>
      <c r="H37" s="13"/>
      <c r="I37" s="62">
        <f>F37+G37+H37</f>
        <v>2586.131</v>
      </c>
    </row>
    <row r="38" spans="1:9" s="33" customFormat="1" ht="15.75">
      <c r="A38" s="28" t="s">
        <v>58</v>
      </c>
      <c r="B38" s="12" t="s">
        <v>59</v>
      </c>
      <c r="C38" s="12"/>
      <c r="D38" s="12"/>
      <c r="E38" s="26">
        <f>E39+E44+E56</f>
        <v>26500</v>
      </c>
      <c r="F38" s="60">
        <f>F39+F44+F56</f>
        <v>26500</v>
      </c>
      <c r="G38" s="60">
        <f>G39+G44+G56</f>
        <v>0</v>
      </c>
      <c r="H38" s="60">
        <f>H39+H44+H56</f>
        <v>0</v>
      </c>
      <c r="I38" s="26">
        <f>I39+I44+I56</f>
        <v>26500</v>
      </c>
    </row>
    <row r="39" spans="1:9" ht="15.75">
      <c r="A39" s="13" t="s">
        <v>179</v>
      </c>
      <c r="B39" s="14" t="s">
        <v>180</v>
      </c>
      <c r="C39" s="14"/>
      <c r="D39" s="14"/>
      <c r="E39" s="10">
        <f>E40</f>
        <v>2500</v>
      </c>
      <c r="F39" s="64">
        <f aca="true" t="shared" si="3" ref="F39:I42">F40</f>
        <v>2500</v>
      </c>
      <c r="G39" s="64">
        <f t="shared" si="3"/>
        <v>0</v>
      </c>
      <c r="H39" s="64">
        <f t="shared" si="3"/>
        <v>0</v>
      </c>
      <c r="I39" s="10">
        <f t="shared" si="3"/>
        <v>2500</v>
      </c>
    </row>
    <row r="40" spans="1:9" ht="49.5" customHeight="1">
      <c r="A40" s="13" t="s">
        <v>32</v>
      </c>
      <c r="B40" s="14" t="s">
        <v>180</v>
      </c>
      <c r="C40" s="14" t="s">
        <v>33</v>
      </c>
      <c r="D40" s="14"/>
      <c r="E40" s="10">
        <f>E41</f>
        <v>2500</v>
      </c>
      <c r="F40" s="64">
        <f t="shared" si="3"/>
        <v>2500</v>
      </c>
      <c r="G40" s="64">
        <f t="shared" si="3"/>
        <v>0</v>
      </c>
      <c r="H40" s="64">
        <f t="shared" si="3"/>
        <v>0</v>
      </c>
      <c r="I40" s="10">
        <f t="shared" si="3"/>
        <v>2500</v>
      </c>
    </row>
    <row r="41" spans="1:9" ht="63">
      <c r="A41" s="13" t="s">
        <v>138</v>
      </c>
      <c r="B41" s="14" t="s">
        <v>180</v>
      </c>
      <c r="C41" s="14" t="s">
        <v>139</v>
      </c>
      <c r="D41" s="14"/>
      <c r="E41" s="10">
        <f>E42</f>
        <v>2500</v>
      </c>
      <c r="F41" s="64">
        <f t="shared" si="3"/>
        <v>2500</v>
      </c>
      <c r="G41" s="64">
        <f t="shared" si="3"/>
        <v>0</v>
      </c>
      <c r="H41" s="64">
        <f t="shared" si="3"/>
        <v>0</v>
      </c>
      <c r="I41" s="10">
        <f t="shared" si="3"/>
        <v>2500</v>
      </c>
    </row>
    <row r="42" spans="1:9" ht="31.5">
      <c r="A42" s="13" t="s">
        <v>216</v>
      </c>
      <c r="B42" s="14" t="s">
        <v>180</v>
      </c>
      <c r="C42" s="14" t="s">
        <v>215</v>
      </c>
      <c r="D42" s="14"/>
      <c r="E42" s="10">
        <f>E43</f>
        <v>2500</v>
      </c>
      <c r="F42" s="64">
        <f t="shared" si="3"/>
        <v>2500</v>
      </c>
      <c r="G42" s="64">
        <f t="shared" si="3"/>
        <v>0</v>
      </c>
      <c r="H42" s="64">
        <f t="shared" si="3"/>
        <v>0</v>
      </c>
      <c r="I42" s="10">
        <f t="shared" si="3"/>
        <v>2500</v>
      </c>
    </row>
    <row r="43" spans="1:9" ht="31.5">
      <c r="A43" s="13" t="s">
        <v>81</v>
      </c>
      <c r="B43" s="14" t="s">
        <v>180</v>
      </c>
      <c r="C43" s="14" t="s">
        <v>215</v>
      </c>
      <c r="D43" s="14" t="s">
        <v>16</v>
      </c>
      <c r="E43" s="10">
        <v>2500</v>
      </c>
      <c r="F43" s="64">
        <v>2500</v>
      </c>
      <c r="G43" s="13"/>
      <c r="H43" s="13"/>
      <c r="I43" s="7">
        <f>F43+G43+H43</f>
        <v>2500</v>
      </c>
    </row>
    <row r="44" spans="1:9" ht="15.75">
      <c r="A44" s="13" t="s">
        <v>117</v>
      </c>
      <c r="B44" s="14" t="s">
        <v>63</v>
      </c>
      <c r="C44" s="7"/>
      <c r="D44" s="14"/>
      <c r="E44" s="15">
        <f>E45</f>
        <v>24000</v>
      </c>
      <c r="F44" s="61">
        <f aca="true" t="shared" si="4" ref="F44:I45">F45</f>
        <v>24000</v>
      </c>
      <c r="G44" s="61">
        <f t="shared" si="4"/>
        <v>0</v>
      </c>
      <c r="H44" s="61">
        <f t="shared" si="4"/>
        <v>0</v>
      </c>
      <c r="I44" s="15">
        <f t="shared" si="4"/>
        <v>24000</v>
      </c>
    </row>
    <row r="45" spans="1:9" ht="31.5">
      <c r="A45" s="13" t="s">
        <v>91</v>
      </c>
      <c r="B45" s="14" t="s">
        <v>63</v>
      </c>
      <c r="C45" s="7" t="s">
        <v>100</v>
      </c>
      <c r="D45" s="14"/>
      <c r="E45" s="15">
        <f>E46</f>
        <v>24000</v>
      </c>
      <c r="F45" s="61">
        <f t="shared" si="4"/>
        <v>24000</v>
      </c>
      <c r="G45" s="61">
        <f t="shared" si="4"/>
        <v>0</v>
      </c>
      <c r="H45" s="61">
        <f t="shared" si="4"/>
        <v>0</v>
      </c>
      <c r="I45" s="15">
        <f t="shared" si="4"/>
        <v>24000</v>
      </c>
    </row>
    <row r="46" spans="1:9" ht="31.5">
      <c r="A46" s="13" t="s">
        <v>101</v>
      </c>
      <c r="B46" s="14" t="s">
        <v>63</v>
      </c>
      <c r="C46" s="7" t="s">
        <v>102</v>
      </c>
      <c r="D46" s="14"/>
      <c r="E46" s="15">
        <f>E50+E52+E54+E47</f>
        <v>24000</v>
      </c>
      <c r="F46" s="61">
        <f>F50+F52+F54+F47</f>
        <v>24000</v>
      </c>
      <c r="G46" s="61">
        <f>G50+G52+G54+G47</f>
        <v>0</v>
      </c>
      <c r="H46" s="61">
        <f>H50+H52+H54+H47</f>
        <v>0</v>
      </c>
      <c r="I46" s="15">
        <f>I50+I52+I54+I47</f>
        <v>24000</v>
      </c>
    </row>
    <row r="47" spans="1:9" ht="15.75">
      <c r="A47" s="13" t="s">
        <v>146</v>
      </c>
      <c r="B47" s="14" t="s">
        <v>63</v>
      </c>
      <c r="C47" s="14" t="s">
        <v>147</v>
      </c>
      <c r="D47" s="14"/>
      <c r="E47" s="15">
        <f>E48+E49</f>
        <v>21410.6</v>
      </c>
      <c r="F47" s="64">
        <f>F48+F49</f>
        <v>24000</v>
      </c>
      <c r="G47" s="66"/>
      <c r="H47" s="72">
        <f>H48</f>
        <v>-2589.4</v>
      </c>
      <c r="I47" s="10">
        <f>I48+I49</f>
        <v>21410.6</v>
      </c>
    </row>
    <row r="48" spans="1:9" ht="31.5">
      <c r="A48" s="13" t="s">
        <v>80</v>
      </c>
      <c r="B48" s="14" t="s">
        <v>63</v>
      </c>
      <c r="C48" s="14" t="s">
        <v>147</v>
      </c>
      <c r="D48" s="14" t="s">
        <v>9</v>
      </c>
      <c r="E48" s="15">
        <v>12410.6</v>
      </c>
      <c r="F48" s="64">
        <v>15000</v>
      </c>
      <c r="G48" s="66"/>
      <c r="H48" s="72">
        <v>-2589.4</v>
      </c>
      <c r="I48" s="10">
        <f>F48+G48+H48</f>
        <v>12410.6</v>
      </c>
    </row>
    <row r="49" spans="1:9" ht="15.75">
      <c r="A49" s="13" t="s">
        <v>118</v>
      </c>
      <c r="B49" s="14" t="s">
        <v>63</v>
      </c>
      <c r="C49" s="14" t="s">
        <v>147</v>
      </c>
      <c r="D49" s="14" t="s">
        <v>13</v>
      </c>
      <c r="E49" s="15">
        <v>9000</v>
      </c>
      <c r="F49" s="64">
        <v>9000</v>
      </c>
      <c r="G49" s="66"/>
      <c r="H49" s="72"/>
      <c r="I49" s="10">
        <f>F49+G49+H49</f>
        <v>9000</v>
      </c>
    </row>
    <row r="50" spans="1:9" ht="31.5">
      <c r="A50" s="13" t="s">
        <v>140</v>
      </c>
      <c r="B50" s="14" t="s">
        <v>63</v>
      </c>
      <c r="C50" s="14" t="s">
        <v>141</v>
      </c>
      <c r="D50" s="14"/>
      <c r="E50" s="15">
        <f>E51</f>
        <v>2589.4</v>
      </c>
      <c r="F50" s="61">
        <f>F51</f>
        <v>0</v>
      </c>
      <c r="G50" s="61">
        <f>G51</f>
        <v>0</v>
      </c>
      <c r="H50" s="61">
        <f>H51</f>
        <v>2589.4</v>
      </c>
      <c r="I50" s="15">
        <f>I51</f>
        <v>2589.4</v>
      </c>
    </row>
    <row r="51" spans="1:9" ht="31.5">
      <c r="A51" s="13" t="s">
        <v>80</v>
      </c>
      <c r="B51" s="14" t="s">
        <v>63</v>
      </c>
      <c r="C51" s="14" t="s">
        <v>141</v>
      </c>
      <c r="D51" s="14" t="s">
        <v>9</v>
      </c>
      <c r="E51" s="15">
        <v>2589.4</v>
      </c>
      <c r="F51" s="61"/>
      <c r="G51" s="13"/>
      <c r="H51" s="7">
        <v>2589.4</v>
      </c>
      <c r="I51" s="7">
        <f>F51+G51+H51</f>
        <v>2589.4</v>
      </c>
    </row>
    <row r="52" spans="1:9" ht="31.5" hidden="1">
      <c r="A52" s="13" t="s">
        <v>142</v>
      </c>
      <c r="B52" s="14" t="s">
        <v>63</v>
      </c>
      <c r="C52" s="14" t="s">
        <v>143</v>
      </c>
      <c r="D52" s="14"/>
      <c r="E52" s="15">
        <f>E53</f>
        <v>0</v>
      </c>
      <c r="F52" s="61">
        <f>F53</f>
        <v>0</v>
      </c>
      <c r="G52" s="61">
        <f>G53</f>
        <v>0</v>
      </c>
      <c r="H52" s="61">
        <f>H53</f>
        <v>0</v>
      </c>
      <c r="I52" s="15">
        <f>I53</f>
        <v>0</v>
      </c>
    </row>
    <row r="53" spans="1:9" ht="31.5" hidden="1">
      <c r="A53" s="13" t="s">
        <v>80</v>
      </c>
      <c r="B53" s="14" t="s">
        <v>63</v>
      </c>
      <c r="C53" s="14" t="s">
        <v>143</v>
      </c>
      <c r="D53" s="14" t="s">
        <v>9</v>
      </c>
      <c r="E53" s="15"/>
      <c r="F53" s="61"/>
      <c r="G53" s="65"/>
      <c r="H53" s="13"/>
      <c r="I53" s="7">
        <f>F53+G53+H53</f>
        <v>0</v>
      </c>
    </row>
    <row r="54" spans="1:9" ht="31.5" hidden="1">
      <c r="A54" s="13" t="s">
        <v>144</v>
      </c>
      <c r="B54" s="14" t="s">
        <v>63</v>
      </c>
      <c r="C54" s="14" t="s">
        <v>145</v>
      </c>
      <c r="D54" s="14"/>
      <c r="E54" s="15">
        <f>E55</f>
        <v>0</v>
      </c>
      <c r="F54" s="61">
        <f>F55</f>
        <v>0</v>
      </c>
      <c r="G54" s="61">
        <f>G55</f>
        <v>0</v>
      </c>
      <c r="H54" s="61">
        <f>H55</f>
        <v>0</v>
      </c>
      <c r="I54" s="15">
        <f>I55</f>
        <v>0</v>
      </c>
    </row>
    <row r="55" spans="1:9" ht="31.5" hidden="1">
      <c r="A55" s="13" t="s">
        <v>80</v>
      </c>
      <c r="B55" s="14" t="s">
        <v>63</v>
      </c>
      <c r="C55" s="14" t="s">
        <v>145</v>
      </c>
      <c r="D55" s="14" t="s">
        <v>9</v>
      </c>
      <c r="E55" s="15"/>
      <c r="F55" s="61"/>
      <c r="G55" s="13"/>
      <c r="H55" s="13"/>
      <c r="I55" s="7">
        <f>F55+G55+H55</f>
        <v>0</v>
      </c>
    </row>
    <row r="56" spans="1:9" ht="15.75" hidden="1">
      <c r="A56" s="13" t="s">
        <v>148</v>
      </c>
      <c r="B56" s="14" t="s">
        <v>17</v>
      </c>
      <c r="C56" s="14"/>
      <c r="D56" s="14"/>
      <c r="E56" s="10">
        <f aca="true" t="shared" si="5" ref="E56:I59">E57</f>
        <v>0</v>
      </c>
      <c r="F56" s="64">
        <f>F57</f>
        <v>0</v>
      </c>
      <c r="G56" s="64">
        <f>G57</f>
        <v>0</v>
      </c>
      <c r="H56" s="64">
        <f>H57</f>
        <v>0</v>
      </c>
      <c r="I56" s="10">
        <f t="shared" si="5"/>
        <v>0</v>
      </c>
    </row>
    <row r="57" spans="1:9" ht="63" hidden="1">
      <c r="A57" s="13" t="s">
        <v>32</v>
      </c>
      <c r="B57" s="14" t="s">
        <v>17</v>
      </c>
      <c r="C57" s="14" t="s">
        <v>33</v>
      </c>
      <c r="D57" s="13"/>
      <c r="E57" s="10">
        <f>E58+E61</f>
        <v>0</v>
      </c>
      <c r="F57" s="64">
        <f>F58+F61</f>
        <v>0</v>
      </c>
      <c r="G57" s="64">
        <f>G58+G61</f>
        <v>0</v>
      </c>
      <c r="H57" s="64">
        <f>H58+H61</f>
        <v>0</v>
      </c>
      <c r="I57" s="10">
        <f>I58+I61</f>
        <v>0</v>
      </c>
    </row>
    <row r="58" spans="1:9" ht="31.5" hidden="1">
      <c r="A58" s="13" t="s">
        <v>105</v>
      </c>
      <c r="B58" s="14" t="s">
        <v>17</v>
      </c>
      <c r="C58" s="14" t="s">
        <v>107</v>
      </c>
      <c r="D58" s="13"/>
      <c r="E58" s="10">
        <f t="shared" si="5"/>
        <v>0</v>
      </c>
      <c r="F58" s="64">
        <f t="shared" si="5"/>
        <v>0</v>
      </c>
      <c r="G58" s="64">
        <f t="shared" si="5"/>
        <v>0</v>
      </c>
      <c r="H58" s="64">
        <f t="shared" si="5"/>
        <v>0</v>
      </c>
      <c r="I58" s="10">
        <f t="shared" si="5"/>
        <v>0</v>
      </c>
    </row>
    <row r="59" spans="1:9" ht="15.75" hidden="1">
      <c r="A59" s="13" t="s">
        <v>181</v>
      </c>
      <c r="B59" s="14" t="s">
        <v>17</v>
      </c>
      <c r="C59" s="14" t="s">
        <v>182</v>
      </c>
      <c r="D59" s="14"/>
      <c r="E59" s="10">
        <f t="shared" si="5"/>
        <v>0</v>
      </c>
      <c r="F59" s="64">
        <f t="shared" si="5"/>
        <v>0</v>
      </c>
      <c r="G59" s="64">
        <f t="shared" si="5"/>
        <v>0</v>
      </c>
      <c r="H59" s="64">
        <f t="shared" si="5"/>
        <v>0</v>
      </c>
      <c r="I59" s="10">
        <f t="shared" si="5"/>
        <v>0</v>
      </c>
    </row>
    <row r="60" spans="1:9" ht="31.5" hidden="1">
      <c r="A60" s="13" t="s">
        <v>80</v>
      </c>
      <c r="B60" s="14" t="s">
        <v>17</v>
      </c>
      <c r="C60" s="14" t="s">
        <v>182</v>
      </c>
      <c r="D60" s="14" t="s">
        <v>9</v>
      </c>
      <c r="E60" s="10"/>
      <c r="F60" s="64"/>
      <c r="G60" s="13"/>
      <c r="H60" s="13"/>
      <c r="I60" s="7">
        <f>F60+G60+H60</f>
        <v>0</v>
      </c>
    </row>
    <row r="61" spans="1:9" ht="31.5" hidden="1">
      <c r="A61" s="13" t="s">
        <v>103</v>
      </c>
      <c r="B61" s="14" t="s">
        <v>17</v>
      </c>
      <c r="C61" s="14" t="s">
        <v>104</v>
      </c>
      <c r="D61" s="14"/>
      <c r="E61" s="10">
        <f aca="true" t="shared" si="6" ref="E61:I62">E62</f>
        <v>0</v>
      </c>
      <c r="F61" s="64">
        <f t="shared" si="6"/>
        <v>0</v>
      </c>
      <c r="G61" s="66">
        <f t="shared" si="6"/>
        <v>0</v>
      </c>
      <c r="H61" s="66">
        <f t="shared" si="6"/>
        <v>0</v>
      </c>
      <c r="I61" s="62">
        <f t="shared" si="6"/>
        <v>0</v>
      </c>
    </row>
    <row r="62" spans="1:9" ht="15.75" hidden="1">
      <c r="A62" s="13" t="s">
        <v>110</v>
      </c>
      <c r="B62" s="14" t="s">
        <v>17</v>
      </c>
      <c r="C62" s="14" t="s">
        <v>111</v>
      </c>
      <c r="D62" s="14"/>
      <c r="E62" s="10">
        <f t="shared" si="6"/>
        <v>0</v>
      </c>
      <c r="F62" s="64">
        <f t="shared" si="6"/>
        <v>0</v>
      </c>
      <c r="G62" s="66">
        <f t="shared" si="6"/>
        <v>0</v>
      </c>
      <c r="H62" s="66">
        <f t="shared" si="6"/>
        <v>0</v>
      </c>
      <c r="I62" s="62">
        <f t="shared" si="6"/>
        <v>0</v>
      </c>
    </row>
    <row r="63" spans="1:9" ht="31.5" hidden="1">
      <c r="A63" s="13" t="s">
        <v>80</v>
      </c>
      <c r="B63" s="14" t="s">
        <v>17</v>
      </c>
      <c r="C63" s="14" t="s">
        <v>111</v>
      </c>
      <c r="D63" s="14" t="s">
        <v>9</v>
      </c>
      <c r="E63" s="10"/>
      <c r="F63" s="64"/>
      <c r="G63" s="66"/>
      <c r="H63" s="66"/>
      <c r="I63" s="10">
        <f>H63+G63+F63</f>
        <v>0</v>
      </c>
    </row>
    <row r="64" spans="1:9" s="33" customFormat="1" ht="15.75">
      <c r="A64" s="28" t="s">
        <v>50</v>
      </c>
      <c r="B64" s="12" t="s">
        <v>48</v>
      </c>
      <c r="C64" s="12"/>
      <c r="D64" s="12"/>
      <c r="E64" s="26">
        <f>E65+E70+E88</f>
        <v>11398.30139</v>
      </c>
      <c r="F64" s="60">
        <f>F65+F70+F88</f>
        <v>11820.21839</v>
      </c>
      <c r="G64" s="60">
        <f>G65+G70+G88</f>
        <v>0</v>
      </c>
      <c r="H64" s="60">
        <f>H65+H70+H88</f>
        <v>0</v>
      </c>
      <c r="I64" s="60">
        <f>I65+I70+I88</f>
        <v>11820.218390000002</v>
      </c>
    </row>
    <row r="65" spans="1:9" s="33" customFormat="1" ht="15.75">
      <c r="A65" s="13" t="s">
        <v>153</v>
      </c>
      <c r="B65" s="14" t="s">
        <v>152</v>
      </c>
      <c r="C65" s="14"/>
      <c r="D65" s="14"/>
      <c r="E65" s="139">
        <f aca="true" t="shared" si="7" ref="E65:I68">E66</f>
        <v>4240.2915</v>
      </c>
      <c r="F65" s="61">
        <f t="shared" si="7"/>
        <v>4240.2915</v>
      </c>
      <c r="G65" s="64">
        <f t="shared" si="7"/>
        <v>0</v>
      </c>
      <c r="H65" s="64">
        <f t="shared" si="7"/>
        <v>0</v>
      </c>
      <c r="I65" s="15">
        <f t="shared" si="7"/>
        <v>4240.2915</v>
      </c>
    </row>
    <row r="66" spans="1:9" s="33" customFormat="1" ht="63">
      <c r="A66" s="13" t="s">
        <v>32</v>
      </c>
      <c r="B66" s="14" t="s">
        <v>152</v>
      </c>
      <c r="C66" s="14" t="s">
        <v>33</v>
      </c>
      <c r="D66" s="14"/>
      <c r="E66" s="139">
        <f t="shared" si="7"/>
        <v>4240.2915</v>
      </c>
      <c r="F66" s="61">
        <f t="shared" si="7"/>
        <v>4240.2915</v>
      </c>
      <c r="G66" s="64">
        <f t="shared" si="7"/>
        <v>0</v>
      </c>
      <c r="H66" s="64">
        <f t="shared" si="7"/>
        <v>0</v>
      </c>
      <c r="I66" s="15">
        <f t="shared" si="7"/>
        <v>4240.2915</v>
      </c>
    </row>
    <row r="67" spans="1:9" s="33" customFormat="1" ht="15.75">
      <c r="A67" s="13" t="s">
        <v>183</v>
      </c>
      <c r="B67" s="14" t="s">
        <v>152</v>
      </c>
      <c r="C67" s="14" t="s">
        <v>184</v>
      </c>
      <c r="D67" s="14"/>
      <c r="E67" s="139">
        <f t="shared" si="7"/>
        <v>4240.2915</v>
      </c>
      <c r="F67" s="61">
        <f t="shared" si="7"/>
        <v>4240.2915</v>
      </c>
      <c r="G67" s="64">
        <f t="shared" si="7"/>
        <v>0</v>
      </c>
      <c r="H67" s="64">
        <f t="shared" si="7"/>
        <v>0</v>
      </c>
      <c r="I67" s="15">
        <f t="shared" si="7"/>
        <v>4240.2915</v>
      </c>
    </row>
    <row r="68" spans="1:9" s="33" customFormat="1" ht="47.25">
      <c r="A68" s="13" t="s">
        <v>217</v>
      </c>
      <c r="B68" s="14" t="s">
        <v>152</v>
      </c>
      <c r="C68" s="14" t="s">
        <v>185</v>
      </c>
      <c r="D68" s="14"/>
      <c r="E68" s="139">
        <f t="shared" si="7"/>
        <v>4240.2915</v>
      </c>
      <c r="F68" s="61">
        <f t="shared" si="7"/>
        <v>4240.2915</v>
      </c>
      <c r="G68" s="64">
        <f t="shared" si="7"/>
        <v>0</v>
      </c>
      <c r="H68" s="64">
        <f t="shared" si="7"/>
        <v>0</v>
      </c>
      <c r="I68" s="15">
        <f t="shared" si="7"/>
        <v>4240.2915</v>
      </c>
    </row>
    <row r="69" spans="1:9" s="33" customFormat="1" ht="15.75">
      <c r="A69" s="13" t="s">
        <v>118</v>
      </c>
      <c r="B69" s="14" t="s">
        <v>152</v>
      </c>
      <c r="C69" s="14" t="s">
        <v>185</v>
      </c>
      <c r="D69" s="14" t="s">
        <v>13</v>
      </c>
      <c r="E69" s="139">
        <v>4240.2915</v>
      </c>
      <c r="F69" s="61">
        <v>4240.2915</v>
      </c>
      <c r="G69" s="28"/>
      <c r="H69" s="28"/>
      <c r="I69" s="7">
        <f>F69+G69+H69</f>
        <v>4240.2915</v>
      </c>
    </row>
    <row r="70" spans="1:9" ht="15.75">
      <c r="A70" s="13" t="s">
        <v>51</v>
      </c>
      <c r="B70" s="14" t="s">
        <v>49</v>
      </c>
      <c r="C70" s="14"/>
      <c r="D70" s="14"/>
      <c r="E70" s="15">
        <f>E71</f>
        <v>4358.00989</v>
      </c>
      <c r="F70" s="61">
        <f>F71</f>
        <v>4779.92689</v>
      </c>
      <c r="G70" s="61">
        <f>G71</f>
        <v>0</v>
      </c>
      <c r="H70" s="61">
        <f>H71</f>
        <v>0</v>
      </c>
      <c r="I70" s="15">
        <f>I71</f>
        <v>4779.926890000001</v>
      </c>
    </row>
    <row r="71" spans="1:9" s="33" customFormat="1" ht="63">
      <c r="A71" s="13" t="s">
        <v>32</v>
      </c>
      <c r="B71" s="14" t="s">
        <v>49</v>
      </c>
      <c r="C71" s="14" t="s">
        <v>33</v>
      </c>
      <c r="D71" s="14"/>
      <c r="E71" s="15">
        <f>E72+E75+E80+E85</f>
        <v>4358.00989</v>
      </c>
      <c r="F71" s="61">
        <f>F72+F75+F80+F85</f>
        <v>4779.92689</v>
      </c>
      <c r="G71" s="61">
        <f>G72+G75+G80</f>
        <v>0</v>
      </c>
      <c r="H71" s="61">
        <f>H72+H75+H80</f>
        <v>0</v>
      </c>
      <c r="I71" s="15">
        <f>I72+I75+I80+I85</f>
        <v>4779.926890000001</v>
      </c>
    </row>
    <row r="72" spans="1:9" s="33" customFormat="1" ht="31.5">
      <c r="A72" s="13" t="s">
        <v>3</v>
      </c>
      <c r="B72" s="14" t="s">
        <v>49</v>
      </c>
      <c r="C72" s="14" t="s">
        <v>35</v>
      </c>
      <c r="D72" s="14"/>
      <c r="E72" s="15">
        <f aca="true" t="shared" si="8" ref="E72:I73">E73</f>
        <v>-2421.917</v>
      </c>
      <c r="F72" s="61">
        <f t="shared" si="8"/>
        <v>0</v>
      </c>
      <c r="G72" s="61">
        <f t="shared" si="8"/>
        <v>0</v>
      </c>
      <c r="H72" s="61">
        <f t="shared" si="8"/>
        <v>-2000</v>
      </c>
      <c r="I72" s="15">
        <f t="shared" si="8"/>
        <v>-2000</v>
      </c>
    </row>
    <row r="73" spans="1:9" s="33" customFormat="1" ht="31.5">
      <c r="A73" s="13" t="s">
        <v>135</v>
      </c>
      <c r="B73" s="14" t="s">
        <v>49</v>
      </c>
      <c r="C73" s="14" t="s">
        <v>136</v>
      </c>
      <c r="D73" s="14"/>
      <c r="E73" s="15">
        <f t="shared" si="8"/>
        <v>-2421.917</v>
      </c>
      <c r="F73" s="61">
        <f t="shared" si="8"/>
        <v>0</v>
      </c>
      <c r="G73" s="61">
        <f t="shared" si="8"/>
        <v>0</v>
      </c>
      <c r="H73" s="61">
        <f t="shared" si="8"/>
        <v>-2000</v>
      </c>
      <c r="I73" s="15">
        <f t="shared" si="8"/>
        <v>-2000</v>
      </c>
    </row>
    <row r="74" spans="1:9" s="33" customFormat="1" ht="31.5">
      <c r="A74" s="13" t="s">
        <v>81</v>
      </c>
      <c r="B74" s="14" t="s">
        <v>49</v>
      </c>
      <c r="C74" s="14" t="s">
        <v>136</v>
      </c>
      <c r="D74" s="14" t="s">
        <v>16</v>
      </c>
      <c r="E74" s="15">
        <v>-2421.917</v>
      </c>
      <c r="F74" s="61"/>
      <c r="G74" s="28"/>
      <c r="H74" s="62">
        <v>-2000</v>
      </c>
      <c r="I74" s="62">
        <f>F74+G74+H74</f>
        <v>-2000</v>
      </c>
    </row>
    <row r="75" spans="1:9" s="33" customFormat="1" ht="63">
      <c r="A75" s="13" t="s">
        <v>138</v>
      </c>
      <c r="B75" s="14" t="s">
        <v>49</v>
      </c>
      <c r="C75" s="14" t="s">
        <v>139</v>
      </c>
      <c r="D75" s="14"/>
      <c r="E75" s="15">
        <f>E76+E78</f>
        <v>3021.88888</v>
      </c>
      <c r="F75" s="61">
        <f>F76+F78</f>
        <v>3021.88888</v>
      </c>
      <c r="G75" s="61">
        <f>G76+G78</f>
        <v>0</v>
      </c>
      <c r="H75" s="61">
        <f>H76+H78</f>
        <v>0</v>
      </c>
      <c r="I75" s="15">
        <f>I76+I78</f>
        <v>3021.88888</v>
      </c>
    </row>
    <row r="76" spans="1:9" s="33" customFormat="1" ht="31.5">
      <c r="A76" s="13" t="s">
        <v>135</v>
      </c>
      <c r="B76" s="14" t="s">
        <v>49</v>
      </c>
      <c r="C76" s="14" t="s">
        <v>137</v>
      </c>
      <c r="D76" s="14"/>
      <c r="E76" s="15">
        <f>E77</f>
        <v>3021.88888</v>
      </c>
      <c r="F76" s="61">
        <f>F77</f>
        <v>3021.88888</v>
      </c>
      <c r="G76" s="61">
        <f>G77</f>
        <v>0</v>
      </c>
      <c r="H76" s="61">
        <f>H77</f>
        <v>0</v>
      </c>
      <c r="I76" s="15">
        <f>I77</f>
        <v>3021.88888</v>
      </c>
    </row>
    <row r="77" spans="1:9" s="33" customFormat="1" ht="31.5">
      <c r="A77" s="13" t="s">
        <v>81</v>
      </c>
      <c r="B77" s="14" t="s">
        <v>49</v>
      </c>
      <c r="C77" s="14" t="s">
        <v>137</v>
      </c>
      <c r="D77" s="14" t="s">
        <v>16</v>
      </c>
      <c r="E77" s="15">
        <v>3021.88888</v>
      </c>
      <c r="F77" s="15">
        <v>3021.88888</v>
      </c>
      <c r="G77" s="28"/>
      <c r="H77" s="28"/>
      <c r="I77" s="15">
        <f>F77+G77+H77</f>
        <v>3021.88888</v>
      </c>
    </row>
    <row r="78" spans="1:9" s="33" customFormat="1" ht="47.25" hidden="1">
      <c r="A78" s="13" t="s">
        <v>149</v>
      </c>
      <c r="B78" s="14" t="s">
        <v>49</v>
      </c>
      <c r="C78" s="14" t="s">
        <v>186</v>
      </c>
      <c r="D78" s="14"/>
      <c r="E78" s="15">
        <f>E79</f>
        <v>0</v>
      </c>
      <c r="F78" s="61">
        <f>F79</f>
        <v>0</v>
      </c>
      <c r="G78" s="67"/>
      <c r="H78" s="67"/>
      <c r="I78" s="7">
        <f>I79</f>
        <v>0</v>
      </c>
    </row>
    <row r="79" spans="1:9" s="33" customFormat="1" ht="31.5" hidden="1">
      <c r="A79" s="13" t="s">
        <v>81</v>
      </c>
      <c r="B79" s="14" t="s">
        <v>49</v>
      </c>
      <c r="C79" s="14" t="s">
        <v>186</v>
      </c>
      <c r="D79" s="14" t="s">
        <v>16</v>
      </c>
      <c r="E79" s="15"/>
      <c r="F79" s="61"/>
      <c r="G79" s="67"/>
      <c r="H79" s="67"/>
      <c r="I79" s="15">
        <f>H79+G79+F79</f>
        <v>0</v>
      </c>
    </row>
    <row r="80" spans="1:9" s="33" customFormat="1" ht="20.25" customHeight="1">
      <c r="A80" s="13" t="s">
        <v>98</v>
      </c>
      <c r="B80" s="14" t="s">
        <v>49</v>
      </c>
      <c r="C80" s="14" t="s">
        <v>99</v>
      </c>
      <c r="D80" s="14"/>
      <c r="E80" s="15">
        <f>E81+E83</f>
        <v>2608.03801</v>
      </c>
      <c r="F80" s="61">
        <f>F81+F83</f>
        <v>608.03801</v>
      </c>
      <c r="G80" s="64">
        <f>G81+G83</f>
        <v>0</v>
      </c>
      <c r="H80" s="64">
        <f>H81+H83</f>
        <v>2000</v>
      </c>
      <c r="I80" s="15">
        <f>I81+I83</f>
        <v>2608.03801</v>
      </c>
    </row>
    <row r="81" spans="1:9" s="33" customFormat="1" ht="31.5">
      <c r="A81" s="13" t="s">
        <v>135</v>
      </c>
      <c r="B81" s="14" t="s">
        <v>49</v>
      </c>
      <c r="C81" s="14" t="s">
        <v>218</v>
      </c>
      <c r="D81" s="14"/>
      <c r="E81" s="15">
        <f>E82</f>
        <v>608.03801</v>
      </c>
      <c r="F81" s="61">
        <f>F82</f>
        <v>608.03801</v>
      </c>
      <c r="G81" s="64">
        <f>G82</f>
        <v>0</v>
      </c>
      <c r="H81" s="64">
        <f>H82</f>
        <v>0</v>
      </c>
      <c r="I81" s="15">
        <f>I82</f>
        <v>608.03801</v>
      </c>
    </row>
    <row r="82" spans="1:9" s="33" customFormat="1" ht="31.5">
      <c r="A82" s="13" t="s">
        <v>81</v>
      </c>
      <c r="B82" s="14" t="s">
        <v>49</v>
      </c>
      <c r="C82" s="14" t="s">
        <v>218</v>
      </c>
      <c r="D82" s="14" t="s">
        <v>16</v>
      </c>
      <c r="E82" s="15">
        <v>608.03801</v>
      </c>
      <c r="F82" s="61">
        <v>608.03801</v>
      </c>
      <c r="G82" s="28"/>
      <c r="H82" s="28"/>
      <c r="I82" s="7">
        <f>F82+G82+H82</f>
        <v>608.03801</v>
      </c>
    </row>
    <row r="83" spans="1:9" s="33" customFormat="1" ht="31.5">
      <c r="A83" s="13" t="s">
        <v>251</v>
      </c>
      <c r="B83" s="14" t="s">
        <v>49</v>
      </c>
      <c r="C83" s="14" t="s">
        <v>187</v>
      </c>
      <c r="D83" s="14"/>
      <c r="E83" s="10">
        <f>E84</f>
        <v>2000</v>
      </c>
      <c r="F83" s="64">
        <f>F84</f>
        <v>0</v>
      </c>
      <c r="G83" s="64">
        <f>G84</f>
        <v>0</v>
      </c>
      <c r="H83" s="64">
        <f>H84</f>
        <v>2000</v>
      </c>
      <c r="I83" s="10">
        <f>I84</f>
        <v>2000</v>
      </c>
    </row>
    <row r="84" spans="1:9" s="33" customFormat="1" ht="31.5">
      <c r="A84" s="13" t="s">
        <v>81</v>
      </c>
      <c r="B84" s="14" t="s">
        <v>49</v>
      </c>
      <c r="C84" s="14" t="s">
        <v>187</v>
      </c>
      <c r="D84" s="14" t="s">
        <v>16</v>
      </c>
      <c r="E84" s="10">
        <v>2000</v>
      </c>
      <c r="F84" s="64"/>
      <c r="G84" s="28"/>
      <c r="H84" s="7">
        <v>2000</v>
      </c>
      <c r="I84" s="7">
        <f>F84+G84+H84</f>
        <v>2000</v>
      </c>
    </row>
    <row r="85" spans="1:9" s="33" customFormat="1" ht="31.5">
      <c r="A85" s="13" t="s">
        <v>103</v>
      </c>
      <c r="B85" s="14" t="s">
        <v>49</v>
      </c>
      <c r="C85" s="14" t="s">
        <v>104</v>
      </c>
      <c r="D85" s="14"/>
      <c r="E85" s="15">
        <f>E86</f>
        <v>1150</v>
      </c>
      <c r="F85" s="61">
        <f>F86</f>
        <v>1150</v>
      </c>
      <c r="G85" s="64">
        <f>G86+G88</f>
        <v>0</v>
      </c>
      <c r="H85" s="64">
        <f>H86+H88</f>
        <v>0</v>
      </c>
      <c r="I85" s="15">
        <f>I86</f>
        <v>1150</v>
      </c>
    </row>
    <row r="86" spans="1:9" s="33" customFormat="1" ht="15.75">
      <c r="A86" s="13" t="s">
        <v>225</v>
      </c>
      <c r="B86" s="14" t="s">
        <v>49</v>
      </c>
      <c r="C86" s="14" t="s">
        <v>265</v>
      </c>
      <c r="D86" s="14"/>
      <c r="E86" s="15">
        <f>E87</f>
        <v>1150</v>
      </c>
      <c r="F86" s="61">
        <f>F87</f>
        <v>1150</v>
      </c>
      <c r="G86" s="64">
        <f>G87</f>
        <v>0</v>
      </c>
      <c r="H86" s="64">
        <f>H87</f>
        <v>0</v>
      </c>
      <c r="I86" s="15">
        <f>I87</f>
        <v>1150</v>
      </c>
    </row>
    <row r="87" spans="1:9" s="33" customFormat="1" ht="31.5">
      <c r="A87" s="13" t="s">
        <v>80</v>
      </c>
      <c r="B87" s="14" t="s">
        <v>49</v>
      </c>
      <c r="C87" s="14" t="s">
        <v>265</v>
      </c>
      <c r="D87" s="14" t="s">
        <v>9</v>
      </c>
      <c r="E87" s="15">
        <v>1150</v>
      </c>
      <c r="F87" s="61">
        <v>1150</v>
      </c>
      <c r="G87" s="28"/>
      <c r="H87" s="28"/>
      <c r="I87" s="7">
        <f>F87+G87+H87</f>
        <v>1150</v>
      </c>
    </row>
    <row r="88" spans="1:9" s="33" customFormat="1" ht="15.75">
      <c r="A88" s="13" t="s">
        <v>236</v>
      </c>
      <c r="B88" s="14" t="s">
        <v>235</v>
      </c>
      <c r="C88" s="14"/>
      <c r="D88" s="14"/>
      <c r="E88" s="15">
        <f>E89+E97</f>
        <v>2800</v>
      </c>
      <c r="F88" s="15">
        <f>F89+F97</f>
        <v>2800</v>
      </c>
      <c r="G88" s="15">
        <f>G89+G97</f>
        <v>0</v>
      </c>
      <c r="H88" s="15">
        <f>H89+H97</f>
        <v>0</v>
      </c>
      <c r="I88" s="15">
        <f>I89+I97</f>
        <v>2800</v>
      </c>
    </row>
    <row r="89" spans="1:9" s="33" customFormat="1" ht="63">
      <c r="A89" s="13" t="s">
        <v>32</v>
      </c>
      <c r="B89" s="14" t="s">
        <v>235</v>
      </c>
      <c r="C89" s="14" t="s">
        <v>33</v>
      </c>
      <c r="D89" s="14"/>
      <c r="E89" s="15">
        <f>E90</f>
        <v>-25516.8</v>
      </c>
      <c r="F89" s="64">
        <f>F90</f>
        <v>2800</v>
      </c>
      <c r="G89" s="67"/>
      <c r="H89" s="15">
        <f>H90</f>
        <v>-28316.8</v>
      </c>
      <c r="I89" s="15">
        <f>I90</f>
        <v>-25516.8</v>
      </c>
    </row>
    <row r="90" spans="1:9" s="33" customFormat="1" ht="47.25">
      <c r="A90" s="13" t="s">
        <v>37</v>
      </c>
      <c r="B90" s="14" t="s">
        <v>235</v>
      </c>
      <c r="C90" s="14" t="s">
        <v>36</v>
      </c>
      <c r="D90" s="14"/>
      <c r="E90" s="15">
        <f>E93+E95+E91</f>
        <v>-25516.8</v>
      </c>
      <c r="F90" s="61">
        <f>F93+F91</f>
        <v>2800</v>
      </c>
      <c r="G90" s="61">
        <f>G93+G91</f>
        <v>0</v>
      </c>
      <c r="H90" s="15">
        <f>H93+H95</f>
        <v>-28316.8</v>
      </c>
      <c r="I90" s="15">
        <f>I93+I95+I91</f>
        <v>-25516.8</v>
      </c>
    </row>
    <row r="91" spans="1:9" s="33" customFormat="1" ht="15.75">
      <c r="A91" s="13" t="s">
        <v>281</v>
      </c>
      <c r="B91" s="14" t="s">
        <v>235</v>
      </c>
      <c r="C91" s="14" t="s">
        <v>280</v>
      </c>
      <c r="D91" s="14"/>
      <c r="E91" s="15">
        <f>E92</f>
        <v>2800</v>
      </c>
      <c r="F91" s="61">
        <f>F92</f>
        <v>2800</v>
      </c>
      <c r="G91" s="61"/>
      <c r="H91" s="61"/>
      <c r="I91" s="15">
        <f>I92</f>
        <v>2800</v>
      </c>
    </row>
    <row r="92" spans="1:9" s="33" customFormat="1" ht="15.75">
      <c r="A92" s="13" t="s">
        <v>118</v>
      </c>
      <c r="B92" s="14" t="s">
        <v>235</v>
      </c>
      <c r="C92" s="14" t="s">
        <v>280</v>
      </c>
      <c r="D92" s="14" t="s">
        <v>13</v>
      </c>
      <c r="E92" s="15">
        <f>1800+1000</f>
        <v>2800</v>
      </c>
      <c r="F92" s="61">
        <f>1800+1000</f>
        <v>2800</v>
      </c>
      <c r="G92" s="61"/>
      <c r="H92" s="61"/>
      <c r="I92" s="7">
        <f>F92+G92+H92</f>
        <v>2800</v>
      </c>
    </row>
    <row r="93" spans="1:9" s="33" customFormat="1" ht="47.25">
      <c r="A93" s="13" t="s">
        <v>239</v>
      </c>
      <c r="B93" s="14" t="s">
        <v>235</v>
      </c>
      <c r="C93" s="14" t="s">
        <v>237</v>
      </c>
      <c r="D93" s="14"/>
      <c r="E93" s="15">
        <f>E94</f>
        <v>-27221.5</v>
      </c>
      <c r="F93" s="61">
        <f>F94</f>
        <v>0</v>
      </c>
      <c r="G93" s="61">
        <f>G94</f>
        <v>0</v>
      </c>
      <c r="H93" s="61">
        <f>H94</f>
        <v>-27221.5</v>
      </c>
      <c r="I93" s="15">
        <f>I94</f>
        <v>-27221.5</v>
      </c>
    </row>
    <row r="94" spans="1:9" s="33" customFormat="1" ht="31.5">
      <c r="A94" s="13" t="s">
        <v>80</v>
      </c>
      <c r="B94" s="14" t="s">
        <v>235</v>
      </c>
      <c r="C94" s="14" t="s">
        <v>237</v>
      </c>
      <c r="D94" s="14" t="s">
        <v>9</v>
      </c>
      <c r="E94" s="15">
        <v>-27221.5</v>
      </c>
      <c r="F94" s="61"/>
      <c r="G94" s="28"/>
      <c r="H94" s="7">
        <v>-27221.5</v>
      </c>
      <c r="I94" s="7">
        <f>F94+G94+H94</f>
        <v>-27221.5</v>
      </c>
    </row>
    <row r="95" spans="1:9" s="33" customFormat="1" ht="31.5">
      <c r="A95" s="13" t="s">
        <v>240</v>
      </c>
      <c r="B95" s="14" t="s">
        <v>235</v>
      </c>
      <c r="C95" s="14" t="s">
        <v>238</v>
      </c>
      <c r="D95" s="14"/>
      <c r="E95" s="15">
        <f>E96</f>
        <v>-1095.3</v>
      </c>
      <c r="F95" s="61"/>
      <c r="G95" s="67"/>
      <c r="H95" s="15">
        <f>H96</f>
        <v>-1095.3</v>
      </c>
      <c r="I95" s="15">
        <f>I96</f>
        <v>-1095.3</v>
      </c>
    </row>
    <row r="96" spans="1:9" s="33" customFormat="1" ht="15.75">
      <c r="A96" s="13" t="s">
        <v>118</v>
      </c>
      <c r="B96" s="14" t="s">
        <v>235</v>
      </c>
      <c r="C96" s="14" t="s">
        <v>238</v>
      </c>
      <c r="D96" s="14" t="s">
        <v>13</v>
      </c>
      <c r="E96" s="15">
        <v>-1095.3</v>
      </c>
      <c r="F96" s="61"/>
      <c r="G96" s="67"/>
      <c r="H96" s="72">
        <v>-1095.3</v>
      </c>
      <c r="I96" s="7">
        <f>F96+G96+H96</f>
        <v>-1095.3</v>
      </c>
    </row>
    <row r="97" spans="1:9" s="33" customFormat="1" ht="31.5">
      <c r="A97" s="13" t="s">
        <v>245</v>
      </c>
      <c r="B97" s="14" t="s">
        <v>235</v>
      </c>
      <c r="C97" s="14" t="s">
        <v>241</v>
      </c>
      <c r="D97" s="14"/>
      <c r="E97" s="15">
        <f>E98+E102</f>
        <v>28316.8</v>
      </c>
      <c r="F97" s="64"/>
      <c r="G97" s="67"/>
      <c r="H97" s="15">
        <f>H98+H102</f>
        <v>28316.8</v>
      </c>
      <c r="I97" s="15">
        <f>I98+I102</f>
        <v>28316.8</v>
      </c>
    </row>
    <row r="98" spans="1:9" s="33" customFormat="1" ht="31.5">
      <c r="A98" s="13" t="s">
        <v>246</v>
      </c>
      <c r="B98" s="14" t="s">
        <v>235</v>
      </c>
      <c r="C98" s="14" t="s">
        <v>242</v>
      </c>
      <c r="D98" s="14"/>
      <c r="E98" s="15">
        <f>E99</f>
        <v>27221.5</v>
      </c>
      <c r="F98" s="61">
        <f>F99</f>
        <v>0</v>
      </c>
      <c r="G98" s="61">
        <f>G99</f>
        <v>0</v>
      </c>
      <c r="H98" s="15">
        <f>H99</f>
        <v>27221.5</v>
      </c>
      <c r="I98" s="15">
        <f>I99</f>
        <v>27221.5</v>
      </c>
    </row>
    <row r="99" spans="1:9" s="33" customFormat="1" ht="47.25">
      <c r="A99" s="13" t="s">
        <v>239</v>
      </c>
      <c r="B99" s="14" t="s">
        <v>235</v>
      </c>
      <c r="C99" s="14" t="s">
        <v>243</v>
      </c>
      <c r="D99" s="14"/>
      <c r="E99" s="15">
        <f>E100+E101</f>
        <v>27221.5</v>
      </c>
      <c r="F99" s="61">
        <f>F100</f>
        <v>0</v>
      </c>
      <c r="G99" s="61">
        <f>G100</f>
        <v>0</v>
      </c>
      <c r="H99" s="61">
        <f>H100+H101</f>
        <v>27221.5</v>
      </c>
      <c r="I99" s="15">
        <f>I100+I101</f>
        <v>27221.5</v>
      </c>
    </row>
    <row r="100" spans="1:9" s="33" customFormat="1" ht="31.5">
      <c r="A100" s="13" t="s">
        <v>80</v>
      </c>
      <c r="B100" s="14" t="s">
        <v>235</v>
      </c>
      <c r="C100" s="14" t="s">
        <v>243</v>
      </c>
      <c r="D100" s="14" t="s">
        <v>9</v>
      </c>
      <c r="E100" s="15">
        <v>1909.5</v>
      </c>
      <c r="F100" s="61"/>
      <c r="G100" s="28"/>
      <c r="H100" s="7">
        <v>1909.5</v>
      </c>
      <c r="I100" s="15">
        <f>F100+G100+H100</f>
        <v>1909.5</v>
      </c>
    </row>
    <row r="101" spans="1:9" s="33" customFormat="1" ht="15.75">
      <c r="A101" s="13" t="s">
        <v>118</v>
      </c>
      <c r="B101" s="14" t="s">
        <v>235</v>
      </c>
      <c r="C101" s="14" t="s">
        <v>243</v>
      </c>
      <c r="D101" s="14" t="s">
        <v>13</v>
      </c>
      <c r="E101" s="15">
        <v>25312</v>
      </c>
      <c r="F101" s="61"/>
      <c r="G101" s="67"/>
      <c r="H101" s="72">
        <v>25312</v>
      </c>
      <c r="I101" s="15">
        <f>F101+G101+H101</f>
        <v>25312</v>
      </c>
    </row>
    <row r="102" spans="1:9" s="33" customFormat="1" ht="31.5">
      <c r="A102" s="13" t="s">
        <v>248</v>
      </c>
      <c r="B102" s="14" t="s">
        <v>235</v>
      </c>
      <c r="C102" s="14" t="s">
        <v>247</v>
      </c>
      <c r="D102" s="14"/>
      <c r="E102" s="15">
        <f>E103</f>
        <v>1095.3</v>
      </c>
      <c r="F102" s="61"/>
      <c r="G102" s="67"/>
      <c r="H102" s="61">
        <f>H103</f>
        <v>1095.3</v>
      </c>
      <c r="I102" s="15">
        <f>I103</f>
        <v>1095.3</v>
      </c>
    </row>
    <row r="103" spans="1:9" s="33" customFormat="1" ht="31.5">
      <c r="A103" s="13" t="s">
        <v>240</v>
      </c>
      <c r="B103" s="14" t="s">
        <v>235</v>
      </c>
      <c r="C103" s="14" t="s">
        <v>244</v>
      </c>
      <c r="D103" s="14"/>
      <c r="E103" s="15">
        <f>E104</f>
        <v>1095.3</v>
      </c>
      <c r="F103" s="61"/>
      <c r="G103" s="67"/>
      <c r="H103" s="61">
        <f>H104</f>
        <v>1095.3</v>
      </c>
      <c r="I103" s="15">
        <f>I104</f>
        <v>1095.3</v>
      </c>
    </row>
    <row r="104" spans="1:9" s="33" customFormat="1" ht="15.75">
      <c r="A104" s="13" t="s">
        <v>118</v>
      </c>
      <c r="B104" s="14" t="s">
        <v>235</v>
      </c>
      <c r="C104" s="14" t="s">
        <v>244</v>
      </c>
      <c r="D104" s="14" t="s">
        <v>13</v>
      </c>
      <c r="E104" s="15">
        <v>1095.3</v>
      </c>
      <c r="F104" s="61"/>
      <c r="G104" s="67"/>
      <c r="H104" s="72">
        <v>1095.3</v>
      </c>
      <c r="I104" s="15">
        <f>F104+G104+H104</f>
        <v>1095.3</v>
      </c>
    </row>
    <row r="105" spans="1:9" ht="15.75">
      <c r="A105" s="28" t="s">
        <v>60</v>
      </c>
      <c r="B105" s="12" t="s">
        <v>124</v>
      </c>
      <c r="C105" s="12"/>
      <c r="D105" s="12"/>
      <c r="E105" s="26">
        <f>E106+E114+E144+E129+E124</f>
        <v>23750</v>
      </c>
      <c r="F105" s="60">
        <f>F106+F114+F144+F129+F124</f>
        <v>23750</v>
      </c>
      <c r="G105" s="60">
        <f>G106+G114+G144+G129+G124</f>
        <v>0</v>
      </c>
      <c r="H105" s="60">
        <f>H106+H114+H144+H129+H124</f>
        <v>0</v>
      </c>
      <c r="I105" s="26">
        <f>I106+I114+I144+I129+I124</f>
        <v>23750</v>
      </c>
    </row>
    <row r="106" spans="1:9" ht="15.75">
      <c r="A106" s="13" t="s">
        <v>128</v>
      </c>
      <c r="B106" s="14" t="s">
        <v>125</v>
      </c>
      <c r="C106" s="14"/>
      <c r="D106" s="14"/>
      <c r="E106" s="10">
        <f>E107</f>
        <v>8000</v>
      </c>
      <c r="F106" s="64">
        <f>F107</f>
        <v>8000</v>
      </c>
      <c r="G106" s="64">
        <f>G107</f>
        <v>0</v>
      </c>
      <c r="H106" s="64">
        <f>H107</f>
        <v>0</v>
      </c>
      <c r="I106" s="10">
        <f>I107</f>
        <v>8000</v>
      </c>
    </row>
    <row r="107" spans="1:9" ht="31.5">
      <c r="A107" s="13" t="s">
        <v>44</v>
      </c>
      <c r="B107" s="14" t="s">
        <v>125</v>
      </c>
      <c r="C107" s="14" t="s">
        <v>38</v>
      </c>
      <c r="D107" s="14"/>
      <c r="E107" s="10">
        <f>E108+E111</f>
        <v>8000</v>
      </c>
      <c r="F107" s="64">
        <f>F108+F111</f>
        <v>8000</v>
      </c>
      <c r="G107" s="64">
        <f>G108+G111</f>
        <v>0</v>
      </c>
      <c r="H107" s="64">
        <f>H108+H111</f>
        <v>0</v>
      </c>
      <c r="I107" s="10">
        <f>I108+I111</f>
        <v>8000</v>
      </c>
    </row>
    <row r="108" spans="1:9" ht="31.5">
      <c r="A108" s="13" t="s">
        <v>88</v>
      </c>
      <c r="B108" s="14" t="s">
        <v>125</v>
      </c>
      <c r="C108" s="14" t="s">
        <v>39</v>
      </c>
      <c r="D108" s="14"/>
      <c r="E108" s="10">
        <f aca="true" t="shared" si="9" ref="E108:I109">E109</f>
        <v>8000</v>
      </c>
      <c r="F108" s="64">
        <f t="shared" si="9"/>
        <v>8000</v>
      </c>
      <c r="G108" s="64">
        <f t="shared" si="9"/>
        <v>0</v>
      </c>
      <c r="H108" s="64">
        <f t="shared" si="9"/>
        <v>0</v>
      </c>
      <c r="I108" s="10">
        <f t="shared" si="9"/>
        <v>8000</v>
      </c>
    </row>
    <row r="109" spans="1:9" ht="15.75">
      <c r="A109" s="13" t="s">
        <v>84</v>
      </c>
      <c r="B109" s="14" t="s">
        <v>125</v>
      </c>
      <c r="C109" s="14" t="s">
        <v>89</v>
      </c>
      <c r="D109" s="14"/>
      <c r="E109" s="10">
        <f t="shared" si="9"/>
        <v>8000</v>
      </c>
      <c r="F109" s="64">
        <f t="shared" si="9"/>
        <v>8000</v>
      </c>
      <c r="G109" s="64">
        <f t="shared" si="9"/>
        <v>0</v>
      </c>
      <c r="H109" s="64">
        <f t="shared" si="9"/>
        <v>0</v>
      </c>
      <c r="I109" s="10">
        <f t="shared" si="9"/>
        <v>8000</v>
      </c>
    </row>
    <row r="110" spans="1:9" ht="31.5">
      <c r="A110" s="13" t="s">
        <v>10</v>
      </c>
      <c r="B110" s="14" t="s">
        <v>125</v>
      </c>
      <c r="C110" s="14" t="s">
        <v>89</v>
      </c>
      <c r="D110" s="14" t="s">
        <v>11</v>
      </c>
      <c r="E110" s="10">
        <v>8000</v>
      </c>
      <c r="F110" s="64">
        <v>8000</v>
      </c>
      <c r="G110" s="13"/>
      <c r="H110" s="62"/>
      <c r="I110" s="10">
        <f>F110+G110+H110</f>
        <v>8000</v>
      </c>
    </row>
    <row r="111" spans="1:9" ht="47.25" hidden="1">
      <c r="A111" s="13" t="s">
        <v>188</v>
      </c>
      <c r="B111" s="14" t="s">
        <v>125</v>
      </c>
      <c r="C111" s="14" t="s">
        <v>112</v>
      </c>
      <c r="D111" s="14"/>
      <c r="E111" s="10">
        <f>E112</f>
        <v>0</v>
      </c>
      <c r="F111" s="64">
        <f aca="true" t="shared" si="10" ref="F111:I112">F112</f>
        <v>0</v>
      </c>
      <c r="G111" s="64">
        <f t="shared" si="10"/>
        <v>0</v>
      </c>
      <c r="H111" s="64">
        <f t="shared" si="10"/>
        <v>0</v>
      </c>
      <c r="I111" s="10">
        <f t="shared" si="10"/>
        <v>0</v>
      </c>
    </row>
    <row r="112" spans="1:9" ht="31.5" hidden="1">
      <c r="A112" s="13" t="s">
        <v>189</v>
      </c>
      <c r="B112" s="14" t="s">
        <v>125</v>
      </c>
      <c r="C112" s="14" t="s">
        <v>190</v>
      </c>
      <c r="D112" s="14"/>
      <c r="E112" s="10">
        <f>E113</f>
        <v>0</v>
      </c>
      <c r="F112" s="64">
        <f t="shared" si="10"/>
        <v>0</v>
      </c>
      <c r="G112" s="64">
        <f t="shared" si="10"/>
        <v>0</v>
      </c>
      <c r="H112" s="64">
        <f t="shared" si="10"/>
        <v>0</v>
      </c>
      <c r="I112" s="10">
        <f t="shared" si="10"/>
        <v>0</v>
      </c>
    </row>
    <row r="113" spans="1:9" ht="31.5" hidden="1">
      <c r="A113" s="13" t="s">
        <v>10</v>
      </c>
      <c r="B113" s="14" t="s">
        <v>125</v>
      </c>
      <c r="C113" s="14" t="s">
        <v>190</v>
      </c>
      <c r="D113" s="14" t="s">
        <v>11</v>
      </c>
      <c r="E113" s="10"/>
      <c r="F113" s="64">
        <v>0</v>
      </c>
      <c r="G113" s="13"/>
      <c r="H113" s="62"/>
      <c r="I113" s="62">
        <f>F113+G113+H113</f>
        <v>0</v>
      </c>
    </row>
    <row r="114" spans="1:9" ht="15.75">
      <c r="A114" s="13" t="s">
        <v>129</v>
      </c>
      <c r="B114" s="14" t="s">
        <v>61</v>
      </c>
      <c r="C114" s="14"/>
      <c r="D114" s="14"/>
      <c r="E114" s="15">
        <f>E115</f>
        <v>12500</v>
      </c>
      <c r="F114" s="64">
        <f aca="true" t="shared" si="11" ref="E114:I122">F115</f>
        <v>12500</v>
      </c>
      <c r="G114" s="64">
        <f t="shared" si="11"/>
        <v>0</v>
      </c>
      <c r="H114" s="64">
        <f>H115</f>
        <v>0</v>
      </c>
      <c r="I114" s="10">
        <f t="shared" si="11"/>
        <v>12500</v>
      </c>
    </row>
    <row r="115" spans="1:9" ht="31.5">
      <c r="A115" s="13" t="s">
        <v>44</v>
      </c>
      <c r="B115" s="14" t="s">
        <v>61</v>
      </c>
      <c r="C115" s="14" t="s">
        <v>38</v>
      </c>
      <c r="D115" s="14"/>
      <c r="E115" s="15">
        <f>E116+E119</f>
        <v>12500</v>
      </c>
      <c r="F115" s="64">
        <f t="shared" si="11"/>
        <v>12500</v>
      </c>
      <c r="G115" s="64">
        <f t="shared" si="11"/>
        <v>0</v>
      </c>
      <c r="H115" s="64">
        <f>H116+H119</f>
        <v>0</v>
      </c>
      <c r="I115" s="10">
        <f>I116+I119</f>
        <v>12500</v>
      </c>
    </row>
    <row r="116" spans="1:9" ht="31.5">
      <c r="A116" s="13" t="s">
        <v>18</v>
      </c>
      <c r="B116" s="14" t="s">
        <v>61</v>
      </c>
      <c r="C116" s="14" t="s">
        <v>19</v>
      </c>
      <c r="D116" s="14"/>
      <c r="E116" s="15">
        <f t="shared" si="11"/>
        <v>3368</v>
      </c>
      <c r="F116" s="64">
        <f t="shared" si="11"/>
        <v>12500</v>
      </c>
      <c r="G116" s="64">
        <f t="shared" si="11"/>
        <v>0</v>
      </c>
      <c r="H116" s="64">
        <f t="shared" si="11"/>
        <v>-9132</v>
      </c>
      <c r="I116" s="10">
        <f t="shared" si="11"/>
        <v>3368</v>
      </c>
    </row>
    <row r="117" spans="1:9" ht="31.5">
      <c r="A117" s="13" t="s">
        <v>85</v>
      </c>
      <c r="B117" s="14" t="s">
        <v>61</v>
      </c>
      <c r="C117" s="14" t="s">
        <v>20</v>
      </c>
      <c r="D117" s="14"/>
      <c r="E117" s="15">
        <f t="shared" si="11"/>
        <v>3368</v>
      </c>
      <c r="F117" s="64">
        <f t="shared" si="11"/>
        <v>12500</v>
      </c>
      <c r="G117" s="64">
        <f t="shared" si="11"/>
        <v>0</v>
      </c>
      <c r="H117" s="64">
        <f t="shared" si="11"/>
        <v>-9132</v>
      </c>
      <c r="I117" s="10">
        <f t="shared" si="11"/>
        <v>3368</v>
      </c>
    </row>
    <row r="118" spans="1:9" ht="31.5">
      <c r="A118" s="13" t="s">
        <v>10</v>
      </c>
      <c r="B118" s="14" t="s">
        <v>61</v>
      </c>
      <c r="C118" s="14" t="s">
        <v>20</v>
      </c>
      <c r="D118" s="14" t="s">
        <v>11</v>
      </c>
      <c r="E118" s="15">
        <v>3368</v>
      </c>
      <c r="F118" s="64">
        <f>8000+1000+3500</f>
        <v>12500</v>
      </c>
      <c r="G118" s="13"/>
      <c r="H118" s="62">
        <v>-9132</v>
      </c>
      <c r="I118" s="62">
        <f>F118+G118+H118</f>
        <v>3368</v>
      </c>
    </row>
    <row r="119" spans="1:9" ht="47.25">
      <c r="A119" s="13" t="s">
        <v>221</v>
      </c>
      <c r="B119" s="14" t="s">
        <v>61</v>
      </c>
      <c r="C119" s="14" t="s">
        <v>219</v>
      </c>
      <c r="D119" s="14"/>
      <c r="E119" s="15">
        <f>E120+E122</f>
        <v>9132</v>
      </c>
      <c r="F119" s="64">
        <f t="shared" si="11"/>
        <v>0</v>
      </c>
      <c r="G119" s="64">
        <f t="shared" si="11"/>
        <v>0</v>
      </c>
      <c r="H119" s="64">
        <f>H120+H122</f>
        <v>9132</v>
      </c>
      <c r="I119" s="10">
        <f>I120+I122</f>
        <v>9132</v>
      </c>
    </row>
    <row r="120" spans="1:9" ht="31.5">
      <c r="A120" s="13" t="s">
        <v>85</v>
      </c>
      <c r="B120" s="14" t="s">
        <v>61</v>
      </c>
      <c r="C120" s="14" t="s">
        <v>220</v>
      </c>
      <c r="D120" s="14"/>
      <c r="E120" s="15">
        <f t="shared" si="11"/>
        <v>8377</v>
      </c>
      <c r="F120" s="64">
        <f t="shared" si="11"/>
        <v>0</v>
      </c>
      <c r="G120" s="64">
        <f t="shared" si="11"/>
        <v>0</v>
      </c>
      <c r="H120" s="64">
        <f t="shared" si="11"/>
        <v>8377</v>
      </c>
      <c r="I120" s="10">
        <f t="shared" si="11"/>
        <v>8377</v>
      </c>
    </row>
    <row r="121" spans="1:9" ht="31.5">
      <c r="A121" s="13" t="s">
        <v>10</v>
      </c>
      <c r="B121" s="14" t="s">
        <v>61</v>
      </c>
      <c r="C121" s="14" t="s">
        <v>220</v>
      </c>
      <c r="D121" s="14" t="s">
        <v>11</v>
      </c>
      <c r="E121" s="15">
        <v>8377</v>
      </c>
      <c r="F121" s="64"/>
      <c r="G121" s="13"/>
      <c r="H121" s="62">
        <v>8377</v>
      </c>
      <c r="I121" s="62">
        <f>F121+G121+H121</f>
        <v>8377</v>
      </c>
    </row>
    <row r="122" spans="1:9" ht="31.5">
      <c r="A122" s="13" t="s">
        <v>282</v>
      </c>
      <c r="B122" s="14" t="s">
        <v>61</v>
      </c>
      <c r="C122" s="14" t="s">
        <v>250</v>
      </c>
      <c r="D122" s="14"/>
      <c r="E122" s="15">
        <f t="shared" si="11"/>
        <v>755</v>
      </c>
      <c r="F122" s="64">
        <f t="shared" si="11"/>
        <v>0</v>
      </c>
      <c r="G122" s="64">
        <f t="shared" si="11"/>
        <v>0</v>
      </c>
      <c r="H122" s="64">
        <f t="shared" si="11"/>
        <v>755</v>
      </c>
      <c r="I122" s="10">
        <f t="shared" si="11"/>
        <v>755</v>
      </c>
    </row>
    <row r="123" spans="1:9" ht="31.5">
      <c r="A123" s="13" t="s">
        <v>10</v>
      </c>
      <c r="B123" s="14" t="s">
        <v>61</v>
      </c>
      <c r="C123" s="14" t="s">
        <v>250</v>
      </c>
      <c r="D123" s="14" t="s">
        <v>11</v>
      </c>
      <c r="E123" s="15">
        <v>755</v>
      </c>
      <c r="F123" s="64"/>
      <c r="G123" s="13"/>
      <c r="H123" s="62">
        <v>755</v>
      </c>
      <c r="I123" s="62">
        <f>F123+G123+H123</f>
        <v>755</v>
      </c>
    </row>
    <row r="124" spans="1:9" ht="15.75">
      <c r="A124" s="13" t="s">
        <v>53</v>
      </c>
      <c r="B124" s="14" t="s">
        <v>52</v>
      </c>
      <c r="C124" s="14"/>
      <c r="D124" s="14"/>
      <c r="E124" s="10">
        <f>E125</f>
        <v>500</v>
      </c>
      <c r="F124" s="64">
        <f>F125</f>
        <v>500</v>
      </c>
      <c r="G124" s="64">
        <f>G125</f>
        <v>0</v>
      </c>
      <c r="H124" s="64">
        <f>H125</f>
        <v>0</v>
      </c>
      <c r="I124" s="10">
        <f>I125</f>
        <v>500</v>
      </c>
    </row>
    <row r="125" spans="1:9" ht="31.5">
      <c r="A125" s="13" t="s">
        <v>44</v>
      </c>
      <c r="B125" s="14" t="s">
        <v>52</v>
      </c>
      <c r="C125" s="14" t="s">
        <v>38</v>
      </c>
      <c r="D125" s="14"/>
      <c r="E125" s="10">
        <f>E126</f>
        <v>500</v>
      </c>
      <c r="F125" s="64">
        <f aca="true" t="shared" si="12" ref="F125:I127">F126</f>
        <v>500</v>
      </c>
      <c r="G125" s="64">
        <f t="shared" si="12"/>
        <v>0</v>
      </c>
      <c r="H125" s="64">
        <f t="shared" si="12"/>
        <v>0</v>
      </c>
      <c r="I125" s="10">
        <f t="shared" si="12"/>
        <v>500</v>
      </c>
    </row>
    <row r="126" spans="1:9" ht="31.5">
      <c r="A126" s="13" t="s">
        <v>21</v>
      </c>
      <c r="B126" s="14" t="s">
        <v>52</v>
      </c>
      <c r="C126" s="14" t="s">
        <v>22</v>
      </c>
      <c r="D126" s="14"/>
      <c r="E126" s="10">
        <f>E127</f>
        <v>500</v>
      </c>
      <c r="F126" s="64">
        <f>F127</f>
        <v>500</v>
      </c>
      <c r="G126" s="64">
        <f>G127</f>
        <v>0</v>
      </c>
      <c r="H126" s="64">
        <f>H127</f>
        <v>0</v>
      </c>
      <c r="I126" s="10">
        <f>I127</f>
        <v>500</v>
      </c>
    </row>
    <row r="127" spans="1:9" ht="15.75">
      <c r="A127" s="13" t="s">
        <v>86</v>
      </c>
      <c r="B127" s="14" t="s">
        <v>52</v>
      </c>
      <c r="C127" s="14" t="s">
        <v>23</v>
      </c>
      <c r="D127" s="14"/>
      <c r="E127" s="10">
        <f>E128</f>
        <v>500</v>
      </c>
      <c r="F127" s="64">
        <f t="shared" si="12"/>
        <v>500</v>
      </c>
      <c r="G127" s="64">
        <f t="shared" si="12"/>
        <v>0</v>
      </c>
      <c r="H127" s="64">
        <f t="shared" si="12"/>
        <v>0</v>
      </c>
      <c r="I127" s="10">
        <f t="shared" si="12"/>
        <v>500</v>
      </c>
    </row>
    <row r="128" spans="1:9" ht="31.5">
      <c r="A128" s="13" t="s">
        <v>10</v>
      </c>
      <c r="B128" s="14" t="s">
        <v>52</v>
      </c>
      <c r="C128" s="14" t="s">
        <v>23</v>
      </c>
      <c r="D128" s="14" t="s">
        <v>11</v>
      </c>
      <c r="E128" s="10">
        <v>500</v>
      </c>
      <c r="F128" s="64">
        <v>500</v>
      </c>
      <c r="G128" s="13"/>
      <c r="H128" s="13"/>
      <c r="I128" s="7">
        <f>F128+G128+H128</f>
        <v>500</v>
      </c>
    </row>
    <row r="129" spans="1:9" ht="15.75">
      <c r="A129" s="13" t="s">
        <v>191</v>
      </c>
      <c r="B129" s="14" t="s">
        <v>192</v>
      </c>
      <c r="C129" s="14"/>
      <c r="D129" s="14"/>
      <c r="E129" s="15">
        <f>E130+E137</f>
        <v>2150</v>
      </c>
      <c r="F129" s="61">
        <f>F130+F137</f>
        <v>2150</v>
      </c>
      <c r="G129" s="61">
        <f>G130+G137</f>
        <v>0</v>
      </c>
      <c r="H129" s="61">
        <f>H130+H137</f>
        <v>0</v>
      </c>
      <c r="I129" s="15">
        <f>I130+I137</f>
        <v>2150</v>
      </c>
    </row>
    <row r="130" spans="1:9" ht="31.5">
      <c r="A130" s="13" t="s">
        <v>44</v>
      </c>
      <c r="B130" s="14" t="s">
        <v>192</v>
      </c>
      <c r="C130" s="14" t="s">
        <v>38</v>
      </c>
      <c r="D130" s="14"/>
      <c r="E130" s="15">
        <f>E131</f>
        <v>2150</v>
      </c>
      <c r="F130" s="61">
        <f>F131</f>
        <v>2150</v>
      </c>
      <c r="G130" s="61">
        <f>G131</f>
        <v>0</v>
      </c>
      <c r="H130" s="61">
        <f>H131</f>
        <v>0</v>
      </c>
      <c r="I130" s="15">
        <f>I131</f>
        <v>2150</v>
      </c>
    </row>
    <row r="131" spans="1:9" ht="31.5">
      <c r="A131" s="13" t="s">
        <v>222</v>
      </c>
      <c r="B131" s="14" t="s">
        <v>192</v>
      </c>
      <c r="C131" s="14" t="s">
        <v>193</v>
      </c>
      <c r="D131" s="14"/>
      <c r="E131" s="15">
        <f>E135+E132+E141</f>
        <v>2150</v>
      </c>
      <c r="F131" s="61">
        <f>F135</f>
        <v>2150</v>
      </c>
      <c r="G131" s="61">
        <f>G135</f>
        <v>0</v>
      </c>
      <c r="H131" s="61">
        <f>H135</f>
        <v>0</v>
      </c>
      <c r="I131" s="15">
        <f>I135</f>
        <v>2150</v>
      </c>
    </row>
    <row r="132" spans="1:9" ht="15.75">
      <c r="A132" s="13" t="s">
        <v>360</v>
      </c>
      <c r="B132" s="14" t="s">
        <v>192</v>
      </c>
      <c r="C132" s="14" t="s">
        <v>359</v>
      </c>
      <c r="D132" s="14"/>
      <c r="E132" s="15">
        <v>0</v>
      </c>
      <c r="F132" s="61"/>
      <c r="G132" s="61"/>
      <c r="H132" s="61"/>
      <c r="I132" s="15"/>
    </row>
    <row r="133" spans="1:9" ht="15.75">
      <c r="A133" s="13" t="s">
        <v>15</v>
      </c>
      <c r="B133" s="14" t="s">
        <v>192</v>
      </c>
      <c r="C133" s="14" t="s">
        <v>359</v>
      </c>
      <c r="D133" s="14" t="s">
        <v>14</v>
      </c>
      <c r="E133" s="15">
        <v>-1474.456</v>
      </c>
      <c r="F133" s="61"/>
      <c r="G133" s="61"/>
      <c r="H133" s="61"/>
      <c r="I133" s="15"/>
    </row>
    <row r="134" spans="1:9" ht="31.5">
      <c r="A134" s="13" t="s">
        <v>10</v>
      </c>
      <c r="B134" s="14" t="s">
        <v>192</v>
      </c>
      <c r="C134" s="14" t="s">
        <v>359</v>
      </c>
      <c r="D134" s="14" t="s">
        <v>11</v>
      </c>
      <c r="E134" s="15">
        <v>1474.456</v>
      </c>
      <c r="F134" s="61"/>
      <c r="G134" s="61"/>
      <c r="H134" s="61"/>
      <c r="I134" s="15"/>
    </row>
    <row r="135" spans="1:9" ht="15.75">
      <c r="A135" s="13" t="s">
        <v>194</v>
      </c>
      <c r="B135" s="14" t="s">
        <v>192</v>
      </c>
      <c r="C135" s="14" t="s">
        <v>195</v>
      </c>
      <c r="D135" s="14"/>
      <c r="E135" s="15">
        <f>E136</f>
        <v>2150</v>
      </c>
      <c r="F135" s="61">
        <f>F136</f>
        <v>2150</v>
      </c>
      <c r="G135" s="61">
        <f>G136</f>
        <v>0</v>
      </c>
      <c r="H135" s="61">
        <f>H136</f>
        <v>0</v>
      </c>
      <c r="I135" s="15">
        <f>I136</f>
        <v>2150</v>
      </c>
    </row>
    <row r="136" spans="1:14" ht="31.5">
      <c r="A136" s="13" t="s">
        <v>10</v>
      </c>
      <c r="B136" s="14" t="s">
        <v>192</v>
      </c>
      <c r="C136" s="14" t="s">
        <v>195</v>
      </c>
      <c r="D136" s="14" t="s">
        <v>11</v>
      </c>
      <c r="E136" s="15">
        <v>2150</v>
      </c>
      <c r="F136" s="61">
        <v>2150</v>
      </c>
      <c r="G136" s="13"/>
      <c r="H136" s="13"/>
      <c r="I136" s="7">
        <f>F136+G136+H136</f>
        <v>2150</v>
      </c>
      <c r="L136" s="152"/>
      <c r="M136" s="152"/>
      <c r="N136" s="152"/>
    </row>
    <row r="137" spans="1:9" ht="31.5" hidden="1">
      <c r="A137" s="13" t="s">
        <v>24</v>
      </c>
      <c r="B137" s="14" t="s">
        <v>192</v>
      </c>
      <c r="C137" s="14" t="s">
        <v>25</v>
      </c>
      <c r="D137" s="14"/>
      <c r="E137" s="10">
        <f>E138</f>
        <v>0</v>
      </c>
      <c r="F137" s="64">
        <f aca="true" t="shared" si="13" ref="F137:I139">F138</f>
        <v>0</v>
      </c>
      <c r="G137" s="64">
        <f t="shared" si="13"/>
        <v>0</v>
      </c>
      <c r="H137" s="64">
        <f t="shared" si="13"/>
        <v>0</v>
      </c>
      <c r="I137" s="10">
        <f t="shared" si="13"/>
        <v>0</v>
      </c>
    </row>
    <row r="138" spans="1:9" ht="15.75" hidden="1">
      <c r="A138" s="13" t="s">
        <v>196</v>
      </c>
      <c r="B138" s="14" t="s">
        <v>192</v>
      </c>
      <c r="C138" s="14" t="s">
        <v>197</v>
      </c>
      <c r="D138" s="14"/>
      <c r="E138" s="10">
        <f>E139</f>
        <v>0</v>
      </c>
      <c r="F138" s="64">
        <f t="shared" si="13"/>
        <v>0</v>
      </c>
      <c r="G138" s="64">
        <f t="shared" si="13"/>
        <v>0</v>
      </c>
      <c r="H138" s="64">
        <f t="shared" si="13"/>
        <v>0</v>
      </c>
      <c r="I138" s="10">
        <f t="shared" si="13"/>
        <v>0</v>
      </c>
    </row>
    <row r="139" spans="1:9" ht="15.75" hidden="1">
      <c r="A139" s="13" t="s">
        <v>198</v>
      </c>
      <c r="B139" s="14" t="s">
        <v>192</v>
      </c>
      <c r="C139" s="14" t="s">
        <v>199</v>
      </c>
      <c r="D139" s="14"/>
      <c r="E139" s="10">
        <f>E140</f>
        <v>0</v>
      </c>
      <c r="F139" s="64">
        <f t="shared" si="13"/>
        <v>0</v>
      </c>
      <c r="G139" s="64">
        <f t="shared" si="13"/>
        <v>0</v>
      </c>
      <c r="H139" s="64">
        <f t="shared" si="13"/>
        <v>0</v>
      </c>
      <c r="I139" s="10">
        <f t="shared" si="13"/>
        <v>0</v>
      </c>
    </row>
    <row r="140" spans="1:9" ht="31.5" hidden="1">
      <c r="A140" s="13" t="s">
        <v>10</v>
      </c>
      <c r="B140" s="14" t="s">
        <v>192</v>
      </c>
      <c r="C140" s="14" t="s">
        <v>199</v>
      </c>
      <c r="D140" s="14" t="s">
        <v>11</v>
      </c>
      <c r="E140" s="10"/>
      <c r="F140" s="64"/>
      <c r="G140" s="13"/>
      <c r="H140" s="13"/>
      <c r="I140" s="7">
        <f>F140+G140+H140</f>
        <v>0</v>
      </c>
    </row>
    <row r="141" spans="1:9" ht="47.25">
      <c r="A141" s="13" t="s">
        <v>358</v>
      </c>
      <c r="B141" s="14" t="s">
        <v>192</v>
      </c>
      <c r="C141" s="14" t="s">
        <v>357</v>
      </c>
      <c r="D141" s="14"/>
      <c r="E141" s="15">
        <v>0</v>
      </c>
      <c r="F141" s="64"/>
      <c r="G141" s="66"/>
      <c r="H141" s="66"/>
      <c r="I141" s="7"/>
    </row>
    <row r="142" spans="1:9" ht="15.75">
      <c r="A142" s="13" t="s">
        <v>15</v>
      </c>
      <c r="B142" s="14" t="s">
        <v>192</v>
      </c>
      <c r="C142" s="14" t="s">
        <v>357</v>
      </c>
      <c r="D142" s="14" t="s">
        <v>14</v>
      </c>
      <c r="E142" s="15">
        <v>-5670</v>
      </c>
      <c r="F142" s="64"/>
      <c r="G142" s="66"/>
      <c r="H142" s="66"/>
      <c r="I142" s="7"/>
    </row>
    <row r="143" spans="1:9" ht="31.5">
      <c r="A143" s="13" t="s">
        <v>10</v>
      </c>
      <c r="B143" s="14" t="s">
        <v>192</v>
      </c>
      <c r="C143" s="14" t="s">
        <v>357</v>
      </c>
      <c r="D143" s="14" t="s">
        <v>11</v>
      </c>
      <c r="E143" s="15">
        <v>5670</v>
      </c>
      <c r="F143" s="64"/>
      <c r="G143" s="66"/>
      <c r="H143" s="66"/>
      <c r="I143" s="7"/>
    </row>
    <row r="144" spans="1:9" ht="15.75">
      <c r="A144" s="13" t="s">
        <v>159</v>
      </c>
      <c r="B144" s="14" t="s">
        <v>155</v>
      </c>
      <c r="C144" s="14"/>
      <c r="D144" s="14"/>
      <c r="E144" s="10">
        <f>E145</f>
        <v>600</v>
      </c>
      <c r="F144" s="64">
        <f>F145</f>
        <v>600</v>
      </c>
      <c r="G144" s="64">
        <f>G145</f>
        <v>0</v>
      </c>
      <c r="H144" s="64">
        <f>H145</f>
        <v>0</v>
      </c>
      <c r="I144" s="10">
        <f>I145</f>
        <v>600</v>
      </c>
    </row>
    <row r="145" spans="1:9" ht="31.5">
      <c r="A145" s="13" t="s">
        <v>44</v>
      </c>
      <c r="B145" s="14" t="s">
        <v>155</v>
      </c>
      <c r="C145" s="14" t="s">
        <v>38</v>
      </c>
      <c r="D145" s="14"/>
      <c r="E145" s="10">
        <f>E146+E150</f>
        <v>600</v>
      </c>
      <c r="F145" s="64">
        <f>F146+F150</f>
        <v>600</v>
      </c>
      <c r="G145" s="64">
        <f>G146+G150</f>
        <v>0</v>
      </c>
      <c r="H145" s="64">
        <f>H146+H150</f>
        <v>0</v>
      </c>
      <c r="I145" s="10">
        <f>I146+I150</f>
        <v>600</v>
      </c>
    </row>
    <row r="146" spans="1:9" ht="31.5" hidden="1">
      <c r="A146" s="13" t="s">
        <v>231</v>
      </c>
      <c r="B146" s="14" t="s">
        <v>155</v>
      </c>
      <c r="C146" s="14" t="s">
        <v>200</v>
      </c>
      <c r="D146" s="14"/>
      <c r="E146" s="10">
        <f>E147</f>
        <v>0</v>
      </c>
      <c r="F146" s="13"/>
      <c r="G146" s="13"/>
      <c r="H146" s="13"/>
      <c r="I146" s="7">
        <f>F146+G146+H146</f>
        <v>0</v>
      </c>
    </row>
    <row r="147" spans="1:9" ht="15.75" hidden="1">
      <c r="A147" s="13" t="s">
        <v>201</v>
      </c>
      <c r="B147" s="14" t="s">
        <v>155</v>
      </c>
      <c r="C147" s="14" t="s">
        <v>202</v>
      </c>
      <c r="D147" s="14"/>
      <c r="E147" s="10">
        <f>E148+E149</f>
        <v>0</v>
      </c>
      <c r="F147" s="13"/>
      <c r="G147" s="13"/>
      <c r="H147" s="13"/>
      <c r="I147" s="7">
        <f>F147+G147+H147</f>
        <v>0</v>
      </c>
    </row>
    <row r="148" spans="1:9" ht="47.25" hidden="1">
      <c r="A148" s="13" t="s">
        <v>7</v>
      </c>
      <c r="B148" s="14" t="s">
        <v>155</v>
      </c>
      <c r="C148" s="14" t="s">
        <v>202</v>
      </c>
      <c r="D148" s="14" t="s">
        <v>8</v>
      </c>
      <c r="E148" s="10"/>
      <c r="F148" s="13"/>
      <c r="G148" s="13"/>
      <c r="H148" s="64"/>
      <c r="I148" s="7">
        <f>F148+G148+H148</f>
        <v>0</v>
      </c>
    </row>
    <row r="149" spans="1:9" ht="31.5" hidden="1">
      <c r="A149" s="13" t="s">
        <v>80</v>
      </c>
      <c r="B149" s="14" t="s">
        <v>155</v>
      </c>
      <c r="C149" s="14" t="s">
        <v>202</v>
      </c>
      <c r="D149" s="14" t="s">
        <v>9</v>
      </c>
      <c r="E149" s="10"/>
      <c r="F149" s="13"/>
      <c r="G149" s="13"/>
      <c r="H149" s="64"/>
      <c r="I149" s="7">
        <f>F149+G149+H149</f>
        <v>0</v>
      </c>
    </row>
    <row r="150" spans="1:9" ht="31.5">
      <c r="A150" s="13" t="s">
        <v>154</v>
      </c>
      <c r="B150" s="14" t="s">
        <v>155</v>
      </c>
      <c r="C150" s="14" t="s">
        <v>156</v>
      </c>
      <c r="D150" s="14"/>
      <c r="E150" s="10">
        <f>E151</f>
        <v>600</v>
      </c>
      <c r="F150" s="64">
        <f aca="true" t="shared" si="14" ref="F150:I151">F151</f>
        <v>600</v>
      </c>
      <c r="G150" s="64">
        <f t="shared" si="14"/>
        <v>0</v>
      </c>
      <c r="H150" s="64">
        <f t="shared" si="14"/>
        <v>0</v>
      </c>
      <c r="I150" s="10">
        <f t="shared" si="14"/>
        <v>600</v>
      </c>
    </row>
    <row r="151" spans="1:9" ht="47.25">
      <c r="A151" s="13" t="s">
        <v>157</v>
      </c>
      <c r="B151" s="14" t="s">
        <v>155</v>
      </c>
      <c r="C151" s="14" t="s">
        <v>158</v>
      </c>
      <c r="D151" s="14"/>
      <c r="E151" s="10">
        <f>E152</f>
        <v>600</v>
      </c>
      <c r="F151" s="64">
        <f t="shared" si="14"/>
        <v>600</v>
      </c>
      <c r="G151" s="64">
        <f t="shared" si="14"/>
        <v>0</v>
      </c>
      <c r="H151" s="64">
        <f t="shared" si="14"/>
        <v>0</v>
      </c>
      <c r="I151" s="10">
        <f t="shared" si="14"/>
        <v>600</v>
      </c>
    </row>
    <row r="152" spans="1:9" ht="31.5">
      <c r="A152" s="13" t="s">
        <v>80</v>
      </c>
      <c r="B152" s="14" t="s">
        <v>155</v>
      </c>
      <c r="C152" s="14" t="s">
        <v>158</v>
      </c>
      <c r="D152" s="14" t="s">
        <v>9</v>
      </c>
      <c r="E152" s="10">
        <v>600</v>
      </c>
      <c r="F152" s="64">
        <v>600</v>
      </c>
      <c r="G152" s="13"/>
      <c r="H152" s="13"/>
      <c r="I152" s="7">
        <f>F152+G152+H152</f>
        <v>600</v>
      </c>
    </row>
    <row r="153" spans="1:9" ht="15.75">
      <c r="A153" s="28" t="s">
        <v>82</v>
      </c>
      <c r="B153" s="12" t="s">
        <v>126</v>
      </c>
      <c r="C153" s="12"/>
      <c r="D153" s="12"/>
      <c r="E153" s="26">
        <f>E154</f>
        <v>4500</v>
      </c>
      <c r="F153" s="60">
        <f aca="true" t="shared" si="15" ref="F153:I155">F154</f>
        <v>4500</v>
      </c>
      <c r="G153" s="60">
        <f t="shared" si="15"/>
        <v>0</v>
      </c>
      <c r="H153" s="60">
        <f t="shared" si="15"/>
        <v>0</v>
      </c>
      <c r="I153" s="26">
        <f t="shared" si="15"/>
        <v>4500</v>
      </c>
    </row>
    <row r="154" spans="1:9" ht="15.75">
      <c r="A154" s="13" t="s">
        <v>62</v>
      </c>
      <c r="B154" s="14" t="s">
        <v>127</v>
      </c>
      <c r="C154" s="14"/>
      <c r="D154" s="14"/>
      <c r="E154" s="15">
        <f>E155</f>
        <v>4500</v>
      </c>
      <c r="F154" s="61">
        <f t="shared" si="15"/>
        <v>4500</v>
      </c>
      <c r="G154" s="61">
        <f t="shared" si="15"/>
        <v>0</v>
      </c>
      <c r="H154" s="61">
        <f t="shared" si="15"/>
        <v>0</v>
      </c>
      <c r="I154" s="15">
        <f t="shared" si="15"/>
        <v>4500</v>
      </c>
    </row>
    <row r="155" spans="1:9" ht="31.5">
      <c r="A155" s="13" t="s">
        <v>90</v>
      </c>
      <c r="B155" s="14" t="s">
        <v>127</v>
      </c>
      <c r="C155" s="14" t="s">
        <v>29</v>
      </c>
      <c r="D155" s="14"/>
      <c r="E155" s="15">
        <f>E156</f>
        <v>4500</v>
      </c>
      <c r="F155" s="61">
        <f t="shared" si="15"/>
        <v>4500</v>
      </c>
      <c r="G155" s="61">
        <f t="shared" si="15"/>
        <v>0</v>
      </c>
      <c r="H155" s="61">
        <f t="shared" si="15"/>
        <v>0</v>
      </c>
      <c r="I155" s="15">
        <f t="shared" si="15"/>
        <v>4500</v>
      </c>
    </row>
    <row r="156" spans="1:9" ht="47.25">
      <c r="A156" s="13" t="s">
        <v>31</v>
      </c>
      <c r="B156" s="14" t="s">
        <v>127</v>
      </c>
      <c r="C156" s="14" t="s">
        <v>30</v>
      </c>
      <c r="D156" s="14"/>
      <c r="E156" s="15">
        <f>E157+E161+E163+E165+E159</f>
        <v>4500</v>
      </c>
      <c r="F156" s="61">
        <f>F157+F161+F163+F165+F159</f>
        <v>4500</v>
      </c>
      <c r="G156" s="61">
        <f>G157+G161+G163+G165</f>
        <v>0</v>
      </c>
      <c r="H156" s="61">
        <f>H157+H161+H163+H165</f>
        <v>0</v>
      </c>
      <c r="I156" s="15">
        <f>I157+I161+I163+I165+I159</f>
        <v>4500</v>
      </c>
    </row>
    <row r="157" spans="1:9" ht="15.75">
      <c r="A157" s="13" t="s">
        <v>203</v>
      </c>
      <c r="B157" s="14" t="s">
        <v>127</v>
      </c>
      <c r="C157" s="14" t="s">
        <v>204</v>
      </c>
      <c r="D157" s="14"/>
      <c r="E157" s="15">
        <f>E158</f>
        <v>3500</v>
      </c>
      <c r="F157" s="64">
        <f>F158</f>
        <v>4000</v>
      </c>
      <c r="G157" s="64">
        <f>G158</f>
        <v>0</v>
      </c>
      <c r="H157" s="64">
        <f>H158</f>
        <v>-500</v>
      </c>
      <c r="I157" s="10">
        <f>I158</f>
        <v>3500</v>
      </c>
    </row>
    <row r="158" spans="1:9" ht="31.5">
      <c r="A158" s="13" t="s">
        <v>10</v>
      </c>
      <c r="B158" s="14" t="s">
        <v>127</v>
      </c>
      <c r="C158" s="14" t="s">
        <v>204</v>
      </c>
      <c r="D158" s="14" t="s">
        <v>11</v>
      </c>
      <c r="E158" s="15">
        <v>3500</v>
      </c>
      <c r="F158" s="64">
        <f>3000+1000</f>
        <v>4000</v>
      </c>
      <c r="G158" s="13"/>
      <c r="H158" s="62">
        <v>-500</v>
      </c>
      <c r="I158" s="62">
        <f>F158+G158+H158</f>
        <v>3500</v>
      </c>
    </row>
    <row r="159" spans="1:9" ht="15.75">
      <c r="A159" s="13" t="s">
        <v>275</v>
      </c>
      <c r="B159" s="14" t="s">
        <v>127</v>
      </c>
      <c r="C159" s="14" t="s">
        <v>274</v>
      </c>
      <c r="D159" s="14"/>
      <c r="E159" s="15">
        <f>E160</f>
        <v>500</v>
      </c>
      <c r="F159" s="64">
        <f>F160</f>
        <v>500</v>
      </c>
      <c r="G159" s="66"/>
      <c r="H159" s="73"/>
      <c r="I159" s="10">
        <f>I160</f>
        <v>500</v>
      </c>
    </row>
    <row r="160" spans="1:9" ht="31.5">
      <c r="A160" s="13" t="s">
        <v>10</v>
      </c>
      <c r="B160" s="14" t="s">
        <v>127</v>
      </c>
      <c r="C160" s="14" t="s">
        <v>274</v>
      </c>
      <c r="D160" s="14" t="s">
        <v>11</v>
      </c>
      <c r="E160" s="15">
        <v>500</v>
      </c>
      <c r="F160" s="64">
        <v>500</v>
      </c>
      <c r="G160" s="66"/>
      <c r="H160" s="73"/>
      <c r="I160" s="62">
        <f>F160+G160+H160</f>
        <v>500</v>
      </c>
    </row>
    <row r="161" spans="1:9" ht="31.5">
      <c r="A161" s="13" t="s">
        <v>253</v>
      </c>
      <c r="B161" s="14" t="s">
        <v>127</v>
      </c>
      <c r="C161" s="14" t="s">
        <v>249</v>
      </c>
      <c r="D161" s="14"/>
      <c r="E161" s="15">
        <f>E162</f>
        <v>500</v>
      </c>
      <c r="F161" s="61">
        <f>F162</f>
        <v>0</v>
      </c>
      <c r="G161" s="61">
        <f>G162</f>
        <v>0</v>
      </c>
      <c r="H161" s="61">
        <f>H162</f>
        <v>500</v>
      </c>
      <c r="I161" s="15">
        <f>I162</f>
        <v>500</v>
      </c>
    </row>
    <row r="162" spans="1:9" ht="31.5">
      <c r="A162" s="13" t="s">
        <v>10</v>
      </c>
      <c r="B162" s="14" t="s">
        <v>127</v>
      </c>
      <c r="C162" s="14" t="s">
        <v>249</v>
      </c>
      <c r="D162" s="14" t="s">
        <v>11</v>
      </c>
      <c r="E162" s="15">
        <v>500</v>
      </c>
      <c r="F162" s="61"/>
      <c r="G162" s="13"/>
      <c r="H162" s="62">
        <v>500</v>
      </c>
      <c r="I162" s="62">
        <f>F162+G162+H162</f>
        <v>500</v>
      </c>
    </row>
    <row r="163" spans="1:9" ht="31.5" hidden="1">
      <c r="A163" s="13" t="s">
        <v>205</v>
      </c>
      <c r="B163" s="14" t="s">
        <v>127</v>
      </c>
      <c r="C163" s="14" t="s">
        <v>206</v>
      </c>
      <c r="D163" s="14"/>
      <c r="E163" s="15">
        <f>E164</f>
        <v>0</v>
      </c>
      <c r="F163" s="61">
        <f>F164</f>
        <v>0</v>
      </c>
      <c r="G163" s="61">
        <f>G164</f>
        <v>0</v>
      </c>
      <c r="H163" s="61">
        <f>H164</f>
        <v>0</v>
      </c>
      <c r="I163" s="15">
        <f>I164</f>
        <v>0</v>
      </c>
    </row>
    <row r="164" spans="1:9" ht="31.5" hidden="1">
      <c r="A164" s="13" t="s">
        <v>10</v>
      </c>
      <c r="B164" s="14" t="s">
        <v>127</v>
      </c>
      <c r="C164" s="14" t="s">
        <v>206</v>
      </c>
      <c r="D164" s="14" t="s">
        <v>11</v>
      </c>
      <c r="E164" s="15"/>
      <c r="F164" s="61"/>
      <c r="G164" s="13"/>
      <c r="H164" s="13"/>
      <c r="I164" s="7">
        <f>F164+G164+H164</f>
        <v>0</v>
      </c>
    </row>
    <row r="165" spans="1:9" ht="31.5" hidden="1">
      <c r="A165" s="13" t="s">
        <v>207</v>
      </c>
      <c r="B165" s="14" t="s">
        <v>127</v>
      </c>
      <c r="C165" s="14" t="s">
        <v>208</v>
      </c>
      <c r="D165" s="14"/>
      <c r="E165" s="15">
        <f>E166</f>
        <v>0</v>
      </c>
      <c r="F165" s="61">
        <f>F166</f>
        <v>0</v>
      </c>
      <c r="G165" s="61">
        <f>G166</f>
        <v>0</v>
      </c>
      <c r="H165" s="61">
        <f>H166</f>
        <v>0</v>
      </c>
      <c r="I165" s="15">
        <f>I166</f>
        <v>0</v>
      </c>
    </row>
    <row r="166" spans="1:9" ht="31.5" hidden="1">
      <c r="A166" s="13" t="s">
        <v>10</v>
      </c>
      <c r="B166" s="14" t="s">
        <v>127</v>
      </c>
      <c r="C166" s="14" t="s">
        <v>208</v>
      </c>
      <c r="D166" s="14" t="s">
        <v>11</v>
      </c>
      <c r="E166" s="15"/>
      <c r="F166" s="61"/>
      <c r="G166" s="13"/>
      <c r="H166" s="13"/>
      <c r="I166" s="7">
        <f>F166+G166+H166</f>
        <v>0</v>
      </c>
    </row>
    <row r="167" spans="1:9" ht="15.75">
      <c r="A167" s="28" t="s">
        <v>260</v>
      </c>
      <c r="B167" s="14" t="s">
        <v>259</v>
      </c>
      <c r="C167" s="14"/>
      <c r="D167" s="14"/>
      <c r="E167" s="26">
        <f>E168</f>
        <v>-280</v>
      </c>
      <c r="F167" s="60">
        <f>F168</f>
        <v>0</v>
      </c>
      <c r="G167" s="60">
        <f>G168</f>
        <v>0</v>
      </c>
      <c r="H167" s="60">
        <f>H168</f>
        <v>-280</v>
      </c>
      <c r="I167" s="26">
        <f>I168</f>
        <v>-280</v>
      </c>
    </row>
    <row r="168" spans="1:9" ht="15.75">
      <c r="A168" s="13" t="s">
        <v>262</v>
      </c>
      <c r="B168" s="14" t="s">
        <v>261</v>
      </c>
      <c r="C168" s="5"/>
      <c r="D168" s="14"/>
      <c r="E168" s="15">
        <f>E169</f>
        <v>-280</v>
      </c>
      <c r="F168" s="61">
        <f>F169</f>
        <v>0</v>
      </c>
      <c r="G168" s="61">
        <f>G169+G177</f>
        <v>0</v>
      </c>
      <c r="H168" s="61">
        <f>H169</f>
        <v>-280</v>
      </c>
      <c r="I168" s="15">
        <f>I169</f>
        <v>-280</v>
      </c>
    </row>
    <row r="169" spans="1:9" ht="31.5">
      <c r="A169" s="13" t="s">
        <v>44</v>
      </c>
      <c r="B169" s="14" t="s">
        <v>261</v>
      </c>
      <c r="C169" s="14" t="s">
        <v>38</v>
      </c>
      <c r="D169" s="14"/>
      <c r="E169" s="10">
        <f>E170</f>
        <v>-280</v>
      </c>
      <c r="F169" s="64">
        <f>F170</f>
        <v>0</v>
      </c>
      <c r="G169" s="64">
        <f>G170</f>
        <v>0</v>
      </c>
      <c r="H169" s="64">
        <f>H170+H173</f>
        <v>-280</v>
      </c>
      <c r="I169" s="10">
        <f>I170</f>
        <v>-280</v>
      </c>
    </row>
    <row r="170" spans="1:9" ht="47.25">
      <c r="A170" s="13" t="s">
        <v>263</v>
      </c>
      <c r="B170" s="14" t="s">
        <v>261</v>
      </c>
      <c r="C170" s="14" t="s">
        <v>257</v>
      </c>
      <c r="D170" s="14"/>
      <c r="E170" s="10">
        <f>E171</f>
        <v>-280</v>
      </c>
      <c r="F170" s="64">
        <f aca="true" t="shared" si="16" ref="F170:I171">F171</f>
        <v>0</v>
      </c>
      <c r="G170" s="64">
        <f t="shared" si="16"/>
        <v>0</v>
      </c>
      <c r="H170" s="64">
        <f t="shared" si="16"/>
        <v>-280</v>
      </c>
      <c r="I170" s="10">
        <f t="shared" si="16"/>
        <v>-280</v>
      </c>
    </row>
    <row r="171" spans="1:9" ht="31.5">
      <c r="A171" s="13" t="s">
        <v>264</v>
      </c>
      <c r="B171" s="14" t="s">
        <v>261</v>
      </c>
      <c r="C171" s="14" t="s">
        <v>258</v>
      </c>
      <c r="D171" s="14"/>
      <c r="E171" s="10">
        <f>E172</f>
        <v>-280</v>
      </c>
      <c r="F171" s="64">
        <f t="shared" si="16"/>
        <v>0</v>
      </c>
      <c r="G171" s="64">
        <f t="shared" si="16"/>
        <v>0</v>
      </c>
      <c r="H171" s="64">
        <f t="shared" si="16"/>
        <v>-280</v>
      </c>
      <c r="I171" s="10">
        <f t="shared" si="16"/>
        <v>-280</v>
      </c>
    </row>
    <row r="172" spans="1:9" ht="31.5">
      <c r="A172" s="13" t="s">
        <v>80</v>
      </c>
      <c r="B172" s="14" t="s">
        <v>261</v>
      </c>
      <c r="C172" s="14" t="s">
        <v>258</v>
      </c>
      <c r="D172" s="14" t="s">
        <v>9</v>
      </c>
      <c r="E172" s="10">
        <v>-280</v>
      </c>
      <c r="F172" s="64"/>
      <c r="G172" s="13"/>
      <c r="H172" s="13">
        <v>-280</v>
      </c>
      <c r="I172" s="7">
        <f>F172+G172+H172</f>
        <v>-280</v>
      </c>
    </row>
    <row r="173" spans="1:9" s="33" customFormat="1" ht="15.75">
      <c r="A173" s="28" t="s">
        <v>93</v>
      </c>
      <c r="B173" s="12" t="s">
        <v>64</v>
      </c>
      <c r="C173" s="12"/>
      <c r="D173" s="12"/>
      <c r="E173" s="26">
        <f>E174</f>
        <v>4997.557</v>
      </c>
      <c r="F173" s="60">
        <f>F174</f>
        <v>4575.64</v>
      </c>
      <c r="G173" s="60">
        <f>G174</f>
        <v>0</v>
      </c>
      <c r="H173" s="60">
        <f>H174</f>
        <v>0</v>
      </c>
      <c r="I173" s="26">
        <f>I174</f>
        <v>4575.64</v>
      </c>
    </row>
    <row r="174" spans="1:9" ht="15.75">
      <c r="A174" s="13" t="s">
        <v>95</v>
      </c>
      <c r="B174" s="14" t="s">
        <v>94</v>
      </c>
      <c r="C174" s="14"/>
      <c r="D174" s="14"/>
      <c r="E174" s="15">
        <f>E175+E183</f>
        <v>4997.557</v>
      </c>
      <c r="F174" s="61">
        <f>F175+F183</f>
        <v>4575.64</v>
      </c>
      <c r="G174" s="61">
        <f>G175+G183</f>
        <v>0</v>
      </c>
      <c r="H174" s="61">
        <f>H175+H183</f>
        <v>0</v>
      </c>
      <c r="I174" s="15">
        <f>I175+I183</f>
        <v>4575.64</v>
      </c>
    </row>
    <row r="175" spans="1:9" ht="31.5">
      <c r="A175" s="13" t="s">
        <v>24</v>
      </c>
      <c r="B175" s="14" t="s">
        <v>94</v>
      </c>
      <c r="C175" s="14" t="s">
        <v>25</v>
      </c>
      <c r="D175" s="14"/>
      <c r="E175" s="10">
        <f>E176+E179</f>
        <v>4000</v>
      </c>
      <c r="F175" s="64">
        <f>F176+F179</f>
        <v>4000</v>
      </c>
      <c r="G175" s="64">
        <f>G176+G179</f>
        <v>0</v>
      </c>
      <c r="H175" s="64">
        <f>H176+H179</f>
        <v>0</v>
      </c>
      <c r="I175" s="10">
        <f>I176+I179</f>
        <v>4000</v>
      </c>
    </row>
    <row r="176" spans="1:9" ht="31.5">
      <c r="A176" s="13" t="s">
        <v>26</v>
      </c>
      <c r="B176" s="14" t="s">
        <v>94</v>
      </c>
      <c r="C176" s="14" t="s">
        <v>27</v>
      </c>
      <c r="D176" s="14"/>
      <c r="E176" s="10">
        <f>E177</f>
        <v>4000</v>
      </c>
      <c r="F176" s="64">
        <f aca="true" t="shared" si="17" ref="F176:I177">F177</f>
        <v>4000</v>
      </c>
      <c r="G176" s="64">
        <f t="shared" si="17"/>
        <v>0</v>
      </c>
      <c r="H176" s="64">
        <f t="shared" si="17"/>
        <v>0</v>
      </c>
      <c r="I176" s="10">
        <f t="shared" si="17"/>
        <v>4000</v>
      </c>
    </row>
    <row r="177" spans="1:9" ht="15.75">
      <c r="A177" s="13" t="s">
        <v>46</v>
      </c>
      <c r="B177" s="14" t="s">
        <v>94</v>
      </c>
      <c r="C177" s="14" t="s">
        <v>28</v>
      </c>
      <c r="D177" s="14"/>
      <c r="E177" s="10">
        <f>E178</f>
        <v>4000</v>
      </c>
      <c r="F177" s="64">
        <f t="shared" si="17"/>
        <v>4000</v>
      </c>
      <c r="G177" s="64">
        <f t="shared" si="17"/>
        <v>0</v>
      </c>
      <c r="H177" s="64">
        <f t="shared" si="17"/>
        <v>0</v>
      </c>
      <c r="I177" s="10">
        <f t="shared" si="17"/>
        <v>4000</v>
      </c>
    </row>
    <row r="178" spans="1:9" ht="31.5">
      <c r="A178" s="13" t="s">
        <v>10</v>
      </c>
      <c r="B178" s="14" t="s">
        <v>94</v>
      </c>
      <c r="C178" s="14" t="s">
        <v>28</v>
      </c>
      <c r="D178" s="14" t="s">
        <v>11</v>
      </c>
      <c r="E178" s="10">
        <v>4000</v>
      </c>
      <c r="F178" s="64">
        <v>4000</v>
      </c>
      <c r="G178" s="13"/>
      <c r="H178" s="13"/>
      <c r="I178" s="7">
        <f>F178+G178+H178</f>
        <v>4000</v>
      </c>
    </row>
    <row r="179" spans="1:9" ht="47.25" hidden="1">
      <c r="A179" s="13" t="s">
        <v>209</v>
      </c>
      <c r="B179" s="14" t="s">
        <v>94</v>
      </c>
      <c r="C179" s="14" t="s">
        <v>210</v>
      </c>
      <c r="D179" s="14"/>
      <c r="E179" s="10">
        <f>E180</f>
        <v>0</v>
      </c>
      <c r="F179" s="13"/>
      <c r="G179" s="13"/>
      <c r="H179" s="13"/>
      <c r="I179" s="7">
        <f>F179+G179+H179</f>
        <v>0</v>
      </c>
    </row>
    <row r="180" spans="1:9" ht="15.75" hidden="1">
      <c r="A180" s="13" t="s">
        <v>211</v>
      </c>
      <c r="B180" s="14" t="s">
        <v>94</v>
      </c>
      <c r="C180" s="14" t="s">
        <v>212</v>
      </c>
      <c r="D180" s="14"/>
      <c r="E180" s="10">
        <f>E181+E182</f>
        <v>0</v>
      </c>
      <c r="F180" s="13"/>
      <c r="G180" s="13"/>
      <c r="H180" s="13"/>
      <c r="I180" s="7">
        <f>F180+G180+H180</f>
        <v>0</v>
      </c>
    </row>
    <row r="181" spans="1:9" ht="47.25" hidden="1">
      <c r="A181" s="13" t="s">
        <v>7</v>
      </c>
      <c r="B181" s="14" t="s">
        <v>94</v>
      </c>
      <c r="C181" s="14" t="s">
        <v>212</v>
      </c>
      <c r="D181" s="14" t="s">
        <v>8</v>
      </c>
      <c r="E181" s="10"/>
      <c r="F181" s="13"/>
      <c r="G181" s="13"/>
      <c r="H181" s="62"/>
      <c r="I181" s="62">
        <f>F181+G181+H181</f>
        <v>0</v>
      </c>
    </row>
    <row r="182" spans="1:9" ht="15.75" hidden="1">
      <c r="A182" s="13" t="s">
        <v>15</v>
      </c>
      <c r="B182" s="14" t="s">
        <v>94</v>
      </c>
      <c r="C182" s="14" t="s">
        <v>212</v>
      </c>
      <c r="D182" s="14" t="s">
        <v>14</v>
      </c>
      <c r="E182" s="10"/>
      <c r="F182" s="13"/>
      <c r="G182" s="13"/>
      <c r="H182" s="62"/>
      <c r="I182" s="62">
        <f>F182+G182+H182</f>
        <v>0</v>
      </c>
    </row>
    <row r="183" spans="1:9" ht="50.25" customHeight="1">
      <c r="A183" s="13" t="s">
        <v>32</v>
      </c>
      <c r="B183" s="14" t="s">
        <v>94</v>
      </c>
      <c r="C183" s="14" t="s">
        <v>33</v>
      </c>
      <c r="D183" s="14"/>
      <c r="E183" s="15">
        <f>E184</f>
        <v>997.557</v>
      </c>
      <c r="F183" s="61">
        <f aca="true" t="shared" si="18" ref="F183:I185">F184</f>
        <v>575.64</v>
      </c>
      <c r="G183" s="61">
        <f t="shared" si="18"/>
        <v>0</v>
      </c>
      <c r="H183" s="61">
        <f t="shared" si="18"/>
        <v>0</v>
      </c>
      <c r="I183" s="15">
        <f t="shared" si="18"/>
        <v>575.64</v>
      </c>
    </row>
    <row r="184" spans="1:9" ht="63">
      <c r="A184" s="13" t="s">
        <v>138</v>
      </c>
      <c r="B184" s="14" t="s">
        <v>94</v>
      </c>
      <c r="C184" s="14" t="s">
        <v>139</v>
      </c>
      <c r="D184" s="14"/>
      <c r="E184" s="15">
        <f>E185</f>
        <v>997.557</v>
      </c>
      <c r="F184" s="61">
        <f t="shared" si="18"/>
        <v>575.64</v>
      </c>
      <c r="G184" s="61">
        <f t="shared" si="18"/>
        <v>0</v>
      </c>
      <c r="H184" s="61">
        <f t="shared" si="18"/>
        <v>0</v>
      </c>
      <c r="I184" s="15">
        <f t="shared" si="18"/>
        <v>575.64</v>
      </c>
    </row>
    <row r="185" spans="1:9" ht="31.5">
      <c r="A185" s="13" t="s">
        <v>135</v>
      </c>
      <c r="B185" s="14" t="s">
        <v>94</v>
      </c>
      <c r="C185" s="14" t="s">
        <v>137</v>
      </c>
      <c r="D185" s="14"/>
      <c r="E185" s="15">
        <f>E186</f>
        <v>997.557</v>
      </c>
      <c r="F185" s="61">
        <f t="shared" si="18"/>
        <v>575.64</v>
      </c>
      <c r="G185" s="61">
        <f t="shared" si="18"/>
        <v>0</v>
      </c>
      <c r="H185" s="61">
        <f t="shared" si="18"/>
        <v>0</v>
      </c>
      <c r="I185" s="15">
        <f t="shared" si="18"/>
        <v>575.64</v>
      </c>
    </row>
    <row r="186" spans="1:9" ht="25.5" customHeight="1">
      <c r="A186" s="13" t="s">
        <v>81</v>
      </c>
      <c r="B186" s="14" t="s">
        <v>94</v>
      </c>
      <c r="C186" s="14" t="s">
        <v>137</v>
      </c>
      <c r="D186" s="14" t="s">
        <v>16</v>
      </c>
      <c r="E186" s="15">
        <v>997.557</v>
      </c>
      <c r="F186" s="61">
        <v>575.64</v>
      </c>
      <c r="G186" s="13"/>
      <c r="H186" s="13"/>
      <c r="I186" s="7">
        <f>F186+G186+H186</f>
        <v>575.64</v>
      </c>
    </row>
    <row r="187" spans="1:9" ht="31.5">
      <c r="A187" s="28" t="s">
        <v>83</v>
      </c>
      <c r="B187" s="12" t="s">
        <v>96</v>
      </c>
      <c r="C187" s="14"/>
      <c r="D187" s="14"/>
      <c r="E187" s="29">
        <f>E188</f>
        <v>4800</v>
      </c>
      <c r="F187" s="29">
        <f>F188</f>
        <v>4800</v>
      </c>
      <c r="G187" s="29">
        <f>G188</f>
        <v>0</v>
      </c>
      <c r="H187" s="29">
        <f>H188</f>
        <v>0</v>
      </c>
      <c r="I187" s="29">
        <f>I188</f>
        <v>4800</v>
      </c>
    </row>
    <row r="188" spans="1:9" ht="15.75">
      <c r="A188" s="13" t="s">
        <v>113</v>
      </c>
      <c r="B188" s="14" t="s">
        <v>114</v>
      </c>
      <c r="C188" s="14"/>
      <c r="D188" s="14"/>
      <c r="E188" s="10">
        <f>E189+E193</f>
        <v>4800</v>
      </c>
      <c r="F188" s="10">
        <f>F189+F193</f>
        <v>4800</v>
      </c>
      <c r="G188" s="10">
        <f>G189+G193</f>
        <v>0</v>
      </c>
      <c r="H188" s="10">
        <f>H189+H193</f>
        <v>0</v>
      </c>
      <c r="I188" s="10">
        <f>I189+I193</f>
        <v>4800</v>
      </c>
    </row>
    <row r="189" spans="1:9" ht="31.5">
      <c r="A189" s="13" t="s">
        <v>90</v>
      </c>
      <c r="B189" s="14" t="s">
        <v>114</v>
      </c>
      <c r="C189" s="14" t="s">
        <v>29</v>
      </c>
      <c r="D189" s="14"/>
      <c r="E189" s="10">
        <f>E190</f>
        <v>4700</v>
      </c>
      <c r="F189" s="10">
        <f aca="true" t="shared" si="19" ref="F189:I191">F190</f>
        <v>4700</v>
      </c>
      <c r="G189" s="10">
        <f t="shared" si="19"/>
        <v>0</v>
      </c>
      <c r="H189" s="10">
        <f t="shared" si="19"/>
        <v>0</v>
      </c>
      <c r="I189" s="10">
        <f t="shared" si="19"/>
        <v>4700</v>
      </c>
    </row>
    <row r="190" spans="1:9" ht="47.25">
      <c r="A190" s="13" t="s">
        <v>31</v>
      </c>
      <c r="B190" s="14" t="s">
        <v>114</v>
      </c>
      <c r="C190" s="14" t="s">
        <v>30</v>
      </c>
      <c r="D190" s="14"/>
      <c r="E190" s="10">
        <f>E191</f>
        <v>4700</v>
      </c>
      <c r="F190" s="10">
        <f t="shared" si="19"/>
        <v>4700</v>
      </c>
      <c r="G190" s="10">
        <f t="shared" si="19"/>
        <v>0</v>
      </c>
      <c r="H190" s="10">
        <f t="shared" si="19"/>
        <v>0</v>
      </c>
      <c r="I190" s="10">
        <f t="shared" si="19"/>
        <v>4700</v>
      </c>
    </row>
    <row r="191" spans="1:9" ht="15.75">
      <c r="A191" s="13" t="s">
        <v>115</v>
      </c>
      <c r="B191" s="14" t="s">
        <v>114</v>
      </c>
      <c r="C191" s="14" t="s">
        <v>116</v>
      </c>
      <c r="D191" s="14"/>
      <c r="E191" s="10">
        <f>E192</f>
        <v>4700</v>
      </c>
      <c r="F191" s="10">
        <f t="shared" si="19"/>
        <v>4700</v>
      </c>
      <c r="G191" s="10">
        <f t="shared" si="19"/>
        <v>0</v>
      </c>
      <c r="H191" s="10">
        <f t="shared" si="19"/>
        <v>0</v>
      </c>
      <c r="I191" s="10">
        <f t="shared" si="19"/>
        <v>4700</v>
      </c>
    </row>
    <row r="192" spans="1:9" ht="15.75">
      <c r="A192" s="13" t="s">
        <v>118</v>
      </c>
      <c r="B192" s="14" t="s">
        <v>114</v>
      </c>
      <c r="C192" s="14" t="s">
        <v>116</v>
      </c>
      <c r="D192" s="14" t="s">
        <v>13</v>
      </c>
      <c r="E192" s="10">
        <v>4700</v>
      </c>
      <c r="F192" s="64">
        <v>4700</v>
      </c>
      <c r="G192" s="13"/>
      <c r="H192" s="13"/>
      <c r="I192" s="7">
        <f>F192+G192+H192</f>
        <v>4700</v>
      </c>
    </row>
    <row r="193" spans="1:9" ht="63">
      <c r="A193" s="13" t="s">
        <v>32</v>
      </c>
      <c r="B193" s="14" t="s">
        <v>114</v>
      </c>
      <c r="C193" s="14" t="s">
        <v>33</v>
      </c>
      <c r="D193" s="34"/>
      <c r="E193" s="10">
        <f>E194</f>
        <v>100</v>
      </c>
      <c r="F193" s="10">
        <f>F194</f>
        <v>100</v>
      </c>
      <c r="G193" s="10">
        <f>G194</f>
        <v>0</v>
      </c>
      <c r="H193" s="10">
        <f>H194</f>
        <v>0</v>
      </c>
      <c r="I193" s="10">
        <f>I194</f>
        <v>100</v>
      </c>
    </row>
    <row r="194" spans="1:9" ht="47.25">
      <c r="A194" s="13" t="s">
        <v>37</v>
      </c>
      <c r="B194" s="14" t="s">
        <v>114</v>
      </c>
      <c r="C194" s="14" t="s">
        <v>36</v>
      </c>
      <c r="D194" s="34"/>
      <c r="E194" s="10">
        <f>E195</f>
        <v>100</v>
      </c>
      <c r="F194" s="10">
        <f aca="true" t="shared" si="20" ref="F194:I195">F195</f>
        <v>100</v>
      </c>
      <c r="G194" s="10">
        <f t="shared" si="20"/>
        <v>0</v>
      </c>
      <c r="H194" s="10">
        <f t="shared" si="20"/>
        <v>0</v>
      </c>
      <c r="I194" s="10">
        <f t="shared" si="20"/>
        <v>100</v>
      </c>
    </row>
    <row r="195" spans="1:9" ht="15.75">
      <c r="A195" s="13" t="s">
        <v>115</v>
      </c>
      <c r="B195" s="14" t="s">
        <v>114</v>
      </c>
      <c r="C195" s="14" t="s">
        <v>163</v>
      </c>
      <c r="D195" s="34"/>
      <c r="E195" s="10">
        <f>E196</f>
        <v>100</v>
      </c>
      <c r="F195" s="10">
        <f t="shared" si="20"/>
        <v>100</v>
      </c>
      <c r="G195" s="10">
        <f t="shared" si="20"/>
        <v>0</v>
      </c>
      <c r="H195" s="10">
        <f t="shared" si="20"/>
        <v>0</v>
      </c>
      <c r="I195" s="10">
        <f t="shared" si="20"/>
        <v>100</v>
      </c>
    </row>
    <row r="196" spans="1:9" ht="15.75">
      <c r="A196" s="13" t="s">
        <v>118</v>
      </c>
      <c r="B196" s="14" t="s">
        <v>114</v>
      </c>
      <c r="C196" s="14" t="s">
        <v>163</v>
      </c>
      <c r="D196" s="34" t="s">
        <v>13</v>
      </c>
      <c r="E196" s="10">
        <v>100</v>
      </c>
      <c r="F196" s="64">
        <v>100</v>
      </c>
      <c r="G196" s="13"/>
      <c r="H196" s="13"/>
      <c r="I196" s="7">
        <f>F196+G196+H196</f>
        <v>100</v>
      </c>
    </row>
    <row r="197" spans="1:9" s="33" customFormat="1" ht="15.75">
      <c r="A197" s="28" t="s">
        <v>130</v>
      </c>
      <c r="B197" s="35"/>
      <c r="C197" s="12"/>
      <c r="D197" s="35"/>
      <c r="E197" s="26">
        <f>E12+E32+E38+E64+E105+E153+E173+E187+E167</f>
        <v>85284.98939</v>
      </c>
      <c r="F197" s="140">
        <f>F12+F32+F38+F64+F105+F153+F173+F187+F167</f>
        <v>85284.98939</v>
      </c>
      <c r="G197" s="140">
        <f>G12+G32+G38+G64+G105+G153+G173+G187+G167</f>
        <v>0</v>
      </c>
      <c r="H197" s="140">
        <f>H12+H32+H38+H64+H105+H153+H173+H187+H167</f>
        <v>0</v>
      </c>
      <c r="I197" s="140">
        <f>I12+I32+I38+I64+I105+I153+I173+I187+I167</f>
        <v>85284.98939</v>
      </c>
    </row>
    <row r="198" spans="2:9" s="33" customFormat="1" ht="15.75">
      <c r="B198" s="36"/>
      <c r="C198" s="36"/>
      <c r="D198" s="36"/>
      <c r="E198" s="37"/>
      <c r="I198" s="55"/>
    </row>
    <row r="199" spans="1:9" s="4" customFormat="1" ht="15.75">
      <c r="A199" s="156" t="s">
        <v>65</v>
      </c>
      <c r="B199" s="156"/>
      <c r="C199" s="156"/>
      <c r="D199" s="156"/>
      <c r="E199" s="156"/>
      <c r="F199" s="68"/>
      <c r="I199" s="58"/>
    </row>
    <row r="200" spans="2:6" ht="15.75">
      <c r="B200" s="38"/>
      <c r="C200" s="38"/>
      <c r="D200" s="38"/>
      <c r="E200" s="8"/>
      <c r="F200" s="39"/>
    </row>
    <row r="201" spans="2:6" ht="15.75">
      <c r="B201" s="5"/>
      <c r="C201" s="5"/>
      <c r="D201" s="5"/>
      <c r="E201" s="5"/>
      <c r="F201" s="52"/>
    </row>
    <row r="202" spans="2:5" ht="15.75">
      <c r="B202" s="5"/>
      <c r="C202" s="5"/>
      <c r="D202" s="5"/>
      <c r="E202" s="5"/>
    </row>
    <row r="203" spans="2:5" ht="15.75">
      <c r="B203" s="5"/>
      <c r="C203" s="5"/>
      <c r="D203" s="5"/>
      <c r="E203" s="5"/>
    </row>
    <row r="204" spans="2:5" ht="15.75">
      <c r="B204" s="5"/>
      <c r="C204" s="5"/>
      <c r="D204" s="5"/>
      <c r="E204" s="5"/>
    </row>
    <row r="205" spans="2:5" ht="15.75">
      <c r="B205" s="5"/>
      <c r="C205" s="5"/>
      <c r="D205" s="5"/>
      <c r="E205" s="5"/>
    </row>
    <row r="206" spans="2:5" ht="15.75">
      <c r="B206" s="5"/>
      <c r="C206" s="5"/>
      <c r="D206" s="5"/>
      <c r="E206" s="5"/>
    </row>
    <row r="207" spans="2:5" ht="15.75">
      <c r="B207" s="5"/>
      <c r="C207" s="5"/>
      <c r="D207" s="5"/>
      <c r="E207" s="5"/>
    </row>
    <row r="208" spans="2:5" ht="15.75">
      <c r="B208" s="5"/>
      <c r="C208" s="5"/>
      <c r="D208" s="5"/>
      <c r="E208" s="5"/>
    </row>
    <row r="209" spans="2:5" ht="15.75">
      <c r="B209" s="5"/>
      <c r="C209" s="5"/>
      <c r="D209" s="5"/>
      <c r="E209" s="5"/>
    </row>
    <row r="210" spans="2:5" ht="15.75">
      <c r="B210" s="5"/>
      <c r="C210" s="5"/>
      <c r="D210" s="5"/>
      <c r="E210" s="5"/>
    </row>
    <row r="211" spans="2:5" ht="15.75">
      <c r="B211" s="38"/>
      <c r="C211" s="38"/>
      <c r="D211" s="38"/>
      <c r="E211" s="39"/>
    </row>
    <row r="212" spans="2:5" ht="15.75">
      <c r="B212" s="38"/>
      <c r="C212" s="38"/>
      <c r="D212" s="38"/>
      <c r="E212" s="8"/>
    </row>
    <row r="213" spans="2:5" ht="15.75">
      <c r="B213" s="38"/>
      <c r="C213" s="38"/>
      <c r="D213" s="38"/>
      <c r="E213" s="8"/>
    </row>
    <row r="214" spans="2:5" ht="15.75">
      <c r="B214" s="38"/>
      <c r="C214" s="38"/>
      <c r="D214" s="38"/>
      <c r="E214" s="8"/>
    </row>
    <row r="215" spans="2:5" ht="15.75">
      <c r="B215" s="38"/>
      <c r="C215" s="38"/>
      <c r="D215" s="38"/>
      <c r="E215" s="8"/>
    </row>
    <row r="216" spans="2:5" ht="15.75">
      <c r="B216" s="38"/>
      <c r="C216" s="38"/>
      <c r="D216" s="38"/>
      <c r="E216" s="8"/>
    </row>
    <row r="217" spans="2:5" ht="15.75">
      <c r="B217" s="38"/>
      <c r="C217" s="38"/>
      <c r="D217" s="38"/>
      <c r="E217" s="8"/>
    </row>
    <row r="218" spans="2:5" ht="15.75">
      <c r="B218" s="38"/>
      <c r="C218" s="38"/>
      <c r="D218" s="38"/>
      <c r="E218" s="8"/>
    </row>
    <row r="219" spans="2:5" ht="15.75">
      <c r="B219" s="38"/>
      <c r="C219" s="38"/>
      <c r="D219" s="38"/>
      <c r="E219" s="8"/>
    </row>
    <row r="220" spans="2:5" ht="15.75">
      <c r="B220" s="38"/>
      <c r="C220" s="38"/>
      <c r="D220" s="38"/>
      <c r="E220" s="8"/>
    </row>
    <row r="221" spans="2:5" ht="15.75">
      <c r="B221" s="38"/>
      <c r="C221" s="38"/>
      <c r="D221" s="38"/>
      <c r="E221" s="8"/>
    </row>
    <row r="222" spans="2:5" ht="15.75">
      <c r="B222" s="38"/>
      <c r="C222" s="38"/>
      <c r="D222" s="38"/>
      <c r="E222" s="8"/>
    </row>
    <row r="223" spans="2:5" ht="15.75">
      <c r="B223" s="38"/>
      <c r="C223" s="38"/>
      <c r="D223" s="38"/>
      <c r="E223" s="8"/>
    </row>
    <row r="224" spans="2:5" ht="15.75">
      <c r="B224" s="38"/>
      <c r="C224" s="38"/>
      <c r="D224" s="38"/>
      <c r="E224" s="8"/>
    </row>
    <row r="225" spans="2:5" ht="15.75">
      <c r="B225" s="38"/>
      <c r="C225" s="38"/>
      <c r="D225" s="38"/>
      <c r="E225" s="8"/>
    </row>
    <row r="226" spans="2:5" ht="15.75">
      <c r="B226" s="38"/>
      <c r="C226" s="38"/>
      <c r="D226" s="38"/>
      <c r="E226" s="8"/>
    </row>
    <row r="227" spans="2:5" ht="15.75">
      <c r="B227" s="38"/>
      <c r="C227" s="38"/>
      <c r="D227" s="38"/>
      <c r="E227" s="8"/>
    </row>
    <row r="228" spans="2:5" ht="15.75">
      <c r="B228" s="38"/>
      <c r="C228" s="38"/>
      <c r="D228" s="38"/>
      <c r="E228" s="8"/>
    </row>
    <row r="229" spans="2:5" ht="15.75">
      <c r="B229" s="38"/>
      <c r="C229" s="38"/>
      <c r="D229" s="38"/>
      <c r="E229" s="8"/>
    </row>
    <row r="230" spans="2:5" ht="15.75">
      <c r="B230" s="38"/>
      <c r="C230" s="38"/>
      <c r="D230" s="38"/>
      <c r="E230" s="8"/>
    </row>
    <row r="231" spans="2:5" ht="15.75">
      <c r="B231" s="38"/>
      <c r="C231" s="38"/>
      <c r="D231" s="38"/>
      <c r="E231" s="8"/>
    </row>
    <row r="232" spans="2:5" ht="15.75">
      <c r="B232" s="38"/>
      <c r="C232" s="38"/>
      <c r="D232" s="38"/>
      <c r="E232" s="8"/>
    </row>
    <row r="233" spans="2:5" ht="15.75">
      <c r="B233" s="38"/>
      <c r="C233" s="38"/>
      <c r="D233" s="38"/>
      <c r="E233" s="8"/>
    </row>
    <row r="234" spans="2:5" ht="15.75">
      <c r="B234" s="38"/>
      <c r="C234" s="38"/>
      <c r="D234" s="38"/>
      <c r="E234" s="8"/>
    </row>
    <row r="235" spans="2:5" ht="15.75">
      <c r="B235" s="38"/>
      <c r="C235" s="38"/>
      <c r="D235" s="38"/>
      <c r="E235" s="8"/>
    </row>
    <row r="236" spans="2:5" ht="15.75">
      <c r="B236" s="38"/>
      <c r="C236" s="38"/>
      <c r="D236" s="38"/>
      <c r="E236" s="8"/>
    </row>
    <row r="237" spans="2:5" ht="15.75">
      <c r="B237" s="38"/>
      <c r="C237" s="38"/>
      <c r="D237" s="38"/>
      <c r="E237" s="8"/>
    </row>
    <row r="238" spans="2:5" ht="15.75">
      <c r="B238" s="38"/>
      <c r="C238" s="38"/>
      <c r="D238" s="38"/>
      <c r="E238" s="8"/>
    </row>
    <row r="239" spans="2:5" ht="15.75">
      <c r="B239" s="38"/>
      <c r="C239" s="38"/>
      <c r="D239" s="38"/>
      <c r="E239" s="8"/>
    </row>
    <row r="240" spans="2:5" ht="15.75">
      <c r="B240" s="38"/>
      <c r="C240" s="38"/>
      <c r="D240" s="38"/>
      <c r="E240" s="8"/>
    </row>
    <row r="241" spans="2:5" ht="15.75">
      <c r="B241" s="38"/>
      <c r="C241" s="38"/>
      <c r="D241" s="38"/>
      <c r="E241" s="8"/>
    </row>
    <row r="242" spans="2:5" ht="15.75">
      <c r="B242" s="38"/>
      <c r="C242" s="38"/>
      <c r="D242" s="38"/>
      <c r="E242" s="8"/>
    </row>
    <row r="243" spans="2:5" ht="15.75">
      <c r="B243" s="38"/>
      <c r="C243" s="38"/>
      <c r="D243" s="38"/>
      <c r="E243" s="8"/>
    </row>
    <row r="244" spans="2:5" ht="15.75">
      <c r="B244" s="38"/>
      <c r="C244" s="38"/>
      <c r="D244" s="38"/>
      <c r="E244" s="8"/>
    </row>
    <row r="245" spans="2:5" ht="15.75">
      <c r="B245" s="38"/>
      <c r="C245" s="38"/>
      <c r="D245" s="38"/>
      <c r="E245" s="8"/>
    </row>
    <row r="246" spans="2:5" ht="15.75">
      <c r="B246" s="38"/>
      <c r="C246" s="38"/>
      <c r="D246" s="38"/>
      <c r="E246" s="8"/>
    </row>
    <row r="247" ht="15.75">
      <c r="E247" s="8"/>
    </row>
    <row r="248" ht="15.75">
      <c r="E248" s="8"/>
    </row>
    <row r="249" spans="2:5" ht="15.75">
      <c r="B249" s="5"/>
      <c r="C249" s="5"/>
      <c r="D249" s="5"/>
      <c r="E249" s="8"/>
    </row>
    <row r="250" spans="2:5" ht="15.75">
      <c r="B250" s="5"/>
      <c r="C250" s="5"/>
      <c r="D250" s="5"/>
      <c r="E250" s="8"/>
    </row>
    <row r="251" spans="2:5" ht="15.75">
      <c r="B251" s="5"/>
      <c r="C251" s="5"/>
      <c r="D251" s="5"/>
      <c r="E251" s="8"/>
    </row>
    <row r="252" spans="2:5" ht="15.75">
      <c r="B252" s="5"/>
      <c r="C252" s="5"/>
      <c r="D252" s="5"/>
      <c r="E252" s="8"/>
    </row>
    <row r="253" spans="2:5" ht="15.75">
      <c r="B253" s="5"/>
      <c r="C253" s="5"/>
      <c r="D253" s="5"/>
      <c r="E253" s="8"/>
    </row>
    <row r="254" spans="2:5" ht="15.75">
      <c r="B254" s="5"/>
      <c r="C254" s="5"/>
      <c r="D254" s="5"/>
      <c r="E254" s="8"/>
    </row>
    <row r="255" spans="2:5" ht="15.75">
      <c r="B255" s="5"/>
      <c r="C255" s="5"/>
      <c r="D255" s="5"/>
      <c r="E255" s="8"/>
    </row>
    <row r="256" spans="2:5" ht="15.75">
      <c r="B256" s="5"/>
      <c r="C256" s="5"/>
      <c r="D256" s="5"/>
      <c r="E256" s="8"/>
    </row>
    <row r="257" spans="2:5" ht="15.75">
      <c r="B257" s="5"/>
      <c r="C257" s="5"/>
      <c r="D257" s="5"/>
      <c r="E257" s="8"/>
    </row>
    <row r="258" spans="2:5" ht="15.75">
      <c r="B258" s="5"/>
      <c r="C258" s="5"/>
      <c r="D258" s="5"/>
      <c r="E258" s="8"/>
    </row>
    <row r="259" spans="2:5" ht="15.75">
      <c r="B259" s="5"/>
      <c r="C259" s="5"/>
      <c r="D259" s="5"/>
      <c r="E259" s="8"/>
    </row>
    <row r="260" spans="2:5" ht="15.75">
      <c r="B260" s="5"/>
      <c r="C260" s="5"/>
      <c r="D260" s="5"/>
      <c r="E260" s="8"/>
    </row>
    <row r="261" spans="2:5" ht="15.75">
      <c r="B261" s="5"/>
      <c r="C261" s="5"/>
      <c r="D261" s="5"/>
      <c r="E261" s="8"/>
    </row>
    <row r="262" spans="2:5" ht="15.75">
      <c r="B262" s="5"/>
      <c r="C262" s="5"/>
      <c r="D262" s="5"/>
      <c r="E262" s="8"/>
    </row>
    <row r="263" spans="2:5" ht="15.75">
      <c r="B263" s="5"/>
      <c r="C263" s="5"/>
      <c r="D263" s="5"/>
      <c r="E263" s="8"/>
    </row>
    <row r="264" spans="2:5" ht="15.75">
      <c r="B264" s="5"/>
      <c r="C264" s="5"/>
      <c r="D264" s="5"/>
      <c r="E264" s="8"/>
    </row>
    <row r="265" spans="2:5" ht="15.75">
      <c r="B265" s="5"/>
      <c r="C265" s="5"/>
      <c r="D265" s="5"/>
      <c r="E265" s="8"/>
    </row>
    <row r="266" spans="2:5" ht="15.75">
      <c r="B266" s="5"/>
      <c r="C266" s="5"/>
      <c r="D266" s="5"/>
      <c r="E266" s="8"/>
    </row>
    <row r="267" spans="2:5" ht="15.75">
      <c r="B267" s="5"/>
      <c r="C267" s="5"/>
      <c r="D267" s="5"/>
      <c r="E267" s="8"/>
    </row>
    <row r="268" spans="2:5" ht="15.75">
      <c r="B268" s="5"/>
      <c r="C268" s="5"/>
      <c r="D268" s="5"/>
      <c r="E268" s="8"/>
    </row>
    <row r="269" spans="2:5" ht="15.75">
      <c r="B269" s="5"/>
      <c r="C269" s="5"/>
      <c r="D269" s="5"/>
      <c r="E269" s="8"/>
    </row>
    <row r="270" spans="2:5" ht="15.75">
      <c r="B270" s="5"/>
      <c r="C270" s="5"/>
      <c r="D270" s="5"/>
      <c r="E270" s="8"/>
    </row>
    <row r="271" spans="2:5" ht="15.75">
      <c r="B271" s="5"/>
      <c r="C271" s="5"/>
      <c r="D271" s="5"/>
      <c r="E271" s="8"/>
    </row>
    <row r="272" spans="2:5" ht="15.75">
      <c r="B272" s="5"/>
      <c r="C272" s="5"/>
      <c r="D272" s="5"/>
      <c r="E272" s="8"/>
    </row>
    <row r="273" spans="2:5" ht="15.75">
      <c r="B273" s="5"/>
      <c r="C273" s="5"/>
      <c r="D273" s="5"/>
      <c r="E273" s="8"/>
    </row>
    <row r="274" spans="2:5" ht="15.75">
      <c r="B274" s="5"/>
      <c r="C274" s="5"/>
      <c r="D274" s="5"/>
      <c r="E274" s="8"/>
    </row>
    <row r="275" spans="2:5" ht="15.75">
      <c r="B275" s="5"/>
      <c r="C275" s="5"/>
      <c r="D275" s="5"/>
      <c r="E275" s="8"/>
    </row>
    <row r="276" spans="2:5" ht="15.75">
      <c r="B276" s="5"/>
      <c r="C276" s="5"/>
      <c r="D276" s="5"/>
      <c r="E276" s="8"/>
    </row>
    <row r="277" spans="2:5" ht="15.75">
      <c r="B277" s="5"/>
      <c r="C277" s="5"/>
      <c r="D277" s="5"/>
      <c r="E277" s="8"/>
    </row>
    <row r="278" spans="2:5" ht="15.75">
      <c r="B278" s="5"/>
      <c r="C278" s="5"/>
      <c r="D278" s="5"/>
      <c r="E278" s="8"/>
    </row>
    <row r="279" spans="2:5" ht="15.75">
      <c r="B279" s="5"/>
      <c r="C279" s="5"/>
      <c r="D279" s="5"/>
      <c r="E279" s="8"/>
    </row>
    <row r="280" spans="2:5" ht="15.75">
      <c r="B280" s="5"/>
      <c r="C280" s="5"/>
      <c r="D280" s="5"/>
      <c r="E280" s="8"/>
    </row>
    <row r="281" spans="2:5" ht="15.75">
      <c r="B281" s="5"/>
      <c r="C281" s="5"/>
      <c r="D281" s="5"/>
      <c r="E281" s="8"/>
    </row>
    <row r="282" spans="2:5" ht="15.75">
      <c r="B282" s="5"/>
      <c r="C282" s="5"/>
      <c r="D282" s="5"/>
      <c r="E282" s="8"/>
    </row>
    <row r="283" spans="2:5" ht="15.75">
      <c r="B283" s="5"/>
      <c r="C283" s="5"/>
      <c r="D283" s="5"/>
      <c r="E283" s="8"/>
    </row>
    <row r="284" spans="2:5" ht="15.75">
      <c r="B284" s="5"/>
      <c r="C284" s="5"/>
      <c r="D284" s="5"/>
      <c r="E284" s="8"/>
    </row>
    <row r="285" spans="2:5" ht="15.75">
      <c r="B285" s="5"/>
      <c r="C285" s="5"/>
      <c r="D285" s="5"/>
      <c r="E285" s="8"/>
    </row>
    <row r="286" spans="2:5" ht="15.75">
      <c r="B286" s="5"/>
      <c r="C286" s="5"/>
      <c r="D286" s="5"/>
      <c r="E286" s="8"/>
    </row>
    <row r="287" spans="2:5" ht="15.75">
      <c r="B287" s="5"/>
      <c r="C287" s="5"/>
      <c r="D287" s="5"/>
      <c r="E287" s="8"/>
    </row>
    <row r="288" spans="2:5" ht="15.75">
      <c r="B288" s="5"/>
      <c r="C288" s="5"/>
      <c r="D288" s="5"/>
      <c r="E288" s="8"/>
    </row>
    <row r="289" spans="2:5" ht="15.75">
      <c r="B289" s="5"/>
      <c r="C289" s="5"/>
      <c r="D289" s="5"/>
      <c r="E289" s="8"/>
    </row>
    <row r="290" spans="2:5" ht="15.75">
      <c r="B290" s="5"/>
      <c r="C290" s="5"/>
      <c r="D290" s="5"/>
      <c r="E290" s="8"/>
    </row>
    <row r="291" spans="2:5" ht="15.75">
      <c r="B291" s="5"/>
      <c r="C291" s="5"/>
      <c r="D291" s="5"/>
      <c r="E291" s="8"/>
    </row>
    <row r="292" spans="2:5" ht="15.75">
      <c r="B292" s="5"/>
      <c r="C292" s="5"/>
      <c r="D292" s="5"/>
      <c r="E292" s="8"/>
    </row>
    <row r="293" spans="2:5" ht="15.75">
      <c r="B293" s="5"/>
      <c r="C293" s="5"/>
      <c r="D293" s="5"/>
      <c r="E293" s="8"/>
    </row>
    <row r="294" spans="2:5" ht="15.75">
      <c r="B294" s="5"/>
      <c r="C294" s="5"/>
      <c r="D294" s="5"/>
      <c r="E294" s="8"/>
    </row>
    <row r="295" spans="2:5" ht="15.75">
      <c r="B295" s="5"/>
      <c r="C295" s="5"/>
      <c r="D295" s="5"/>
      <c r="E295" s="8"/>
    </row>
    <row r="296" spans="2:5" ht="15.75">
      <c r="B296" s="5"/>
      <c r="C296" s="5"/>
      <c r="D296" s="5"/>
      <c r="E296" s="8"/>
    </row>
    <row r="297" spans="2:5" ht="15.75">
      <c r="B297" s="5"/>
      <c r="C297" s="5"/>
      <c r="D297" s="5"/>
      <c r="E297" s="8"/>
    </row>
    <row r="298" spans="2:5" ht="15.75">
      <c r="B298" s="5"/>
      <c r="C298" s="5"/>
      <c r="D298" s="5"/>
      <c r="E298" s="8"/>
    </row>
    <row r="299" spans="2:5" ht="15.75">
      <c r="B299" s="5"/>
      <c r="C299" s="5"/>
      <c r="D299" s="5"/>
      <c r="E299" s="8"/>
    </row>
    <row r="300" spans="2:5" ht="15.75">
      <c r="B300" s="5"/>
      <c r="C300" s="5"/>
      <c r="D300" s="5"/>
      <c r="E300" s="8"/>
    </row>
    <row r="301" spans="2:5" ht="15.75">
      <c r="B301" s="5"/>
      <c r="C301" s="5"/>
      <c r="D301" s="5"/>
      <c r="E301" s="8"/>
    </row>
    <row r="302" spans="2:5" ht="15.75">
      <c r="B302" s="5"/>
      <c r="C302" s="5"/>
      <c r="D302" s="5"/>
      <c r="E302" s="8"/>
    </row>
    <row r="303" spans="2:5" ht="15.75">
      <c r="B303" s="5"/>
      <c r="C303" s="5"/>
      <c r="D303" s="5"/>
      <c r="E303" s="8"/>
    </row>
    <row r="304" spans="2:5" ht="15.75">
      <c r="B304" s="5"/>
      <c r="C304" s="5"/>
      <c r="D304" s="5"/>
      <c r="E304" s="8"/>
    </row>
    <row r="305" spans="2:5" ht="15.75">
      <c r="B305" s="5"/>
      <c r="C305" s="5"/>
      <c r="D305" s="5"/>
      <c r="E305" s="8"/>
    </row>
    <row r="306" spans="2:5" ht="15.75">
      <c r="B306" s="5"/>
      <c r="C306" s="5"/>
      <c r="D306" s="5"/>
      <c r="E306" s="8"/>
    </row>
    <row r="307" spans="2:5" ht="15.75">
      <c r="B307" s="5"/>
      <c r="C307" s="5"/>
      <c r="D307" s="5"/>
      <c r="E307" s="8"/>
    </row>
    <row r="308" spans="2:5" ht="15.75">
      <c r="B308" s="5"/>
      <c r="C308" s="5"/>
      <c r="D308" s="5"/>
      <c r="E308" s="8"/>
    </row>
    <row r="309" spans="2:5" ht="15.75">
      <c r="B309" s="5"/>
      <c r="C309" s="5"/>
      <c r="D309" s="5"/>
      <c r="E309" s="8"/>
    </row>
    <row r="310" spans="2:5" ht="15.75">
      <c r="B310" s="5"/>
      <c r="C310" s="5"/>
      <c r="D310" s="5"/>
      <c r="E310" s="8"/>
    </row>
    <row r="311" spans="2:5" ht="15.75">
      <c r="B311" s="5"/>
      <c r="C311" s="5"/>
      <c r="D311" s="5"/>
      <c r="E311" s="8"/>
    </row>
    <row r="312" spans="2:5" ht="15.75">
      <c r="B312" s="5"/>
      <c r="C312" s="5"/>
      <c r="D312" s="5"/>
      <c r="E312" s="8"/>
    </row>
    <row r="313" spans="2:5" ht="15.75">
      <c r="B313" s="5"/>
      <c r="C313" s="5"/>
      <c r="D313" s="5"/>
      <c r="E313" s="8"/>
    </row>
    <row r="314" spans="2:5" ht="15.75">
      <c r="B314" s="5"/>
      <c r="C314" s="5"/>
      <c r="D314" s="5"/>
      <c r="E314" s="8"/>
    </row>
    <row r="315" spans="2:5" ht="15.75">
      <c r="B315" s="5"/>
      <c r="C315" s="5"/>
      <c r="D315" s="5"/>
      <c r="E315" s="8"/>
    </row>
    <row r="316" spans="2:5" ht="15.75">
      <c r="B316" s="5"/>
      <c r="C316" s="5"/>
      <c r="D316" s="5"/>
      <c r="E316" s="8"/>
    </row>
    <row r="317" spans="2:5" ht="15.75">
      <c r="B317" s="5"/>
      <c r="C317" s="5"/>
      <c r="D317" s="5"/>
      <c r="E317" s="8"/>
    </row>
    <row r="318" spans="2:5" ht="15.75">
      <c r="B318" s="5"/>
      <c r="C318" s="5"/>
      <c r="D318" s="5"/>
      <c r="E318" s="8"/>
    </row>
    <row r="319" spans="2:5" ht="15.75">
      <c r="B319" s="5"/>
      <c r="C319" s="5"/>
      <c r="D319" s="5"/>
      <c r="E319" s="8"/>
    </row>
    <row r="320" spans="2:5" ht="15.75">
      <c r="B320" s="5"/>
      <c r="C320" s="5"/>
      <c r="D320" s="5"/>
      <c r="E320" s="8"/>
    </row>
    <row r="321" spans="2:5" ht="15.75">
      <c r="B321" s="5"/>
      <c r="C321" s="5"/>
      <c r="D321" s="5"/>
      <c r="E321" s="8"/>
    </row>
    <row r="322" spans="2:5" ht="15.75">
      <c r="B322" s="5"/>
      <c r="C322" s="5"/>
      <c r="D322" s="5"/>
      <c r="E322" s="8"/>
    </row>
    <row r="323" spans="2:5" ht="15.75">
      <c r="B323" s="5"/>
      <c r="C323" s="5"/>
      <c r="D323" s="5"/>
      <c r="E323" s="8"/>
    </row>
    <row r="324" spans="2:5" ht="15.75">
      <c r="B324" s="5"/>
      <c r="C324" s="5"/>
      <c r="D324" s="5"/>
      <c r="E324" s="8"/>
    </row>
    <row r="325" spans="2:5" ht="15.75">
      <c r="B325" s="5"/>
      <c r="C325" s="5"/>
      <c r="D325" s="5"/>
      <c r="E325" s="8"/>
    </row>
    <row r="326" spans="2:5" ht="15.75">
      <c r="B326" s="5"/>
      <c r="C326" s="5"/>
      <c r="D326" s="5"/>
      <c r="E326" s="8"/>
    </row>
    <row r="327" spans="2:5" ht="15.75">
      <c r="B327" s="5"/>
      <c r="C327" s="5"/>
      <c r="D327" s="5"/>
      <c r="E327" s="8"/>
    </row>
    <row r="328" spans="2:5" ht="15.75">
      <c r="B328" s="5"/>
      <c r="C328" s="5"/>
      <c r="D328" s="5"/>
      <c r="E328" s="8"/>
    </row>
    <row r="329" spans="2:5" ht="15.75">
      <c r="B329" s="5"/>
      <c r="C329" s="5"/>
      <c r="D329" s="5"/>
      <c r="E329" s="8"/>
    </row>
    <row r="330" spans="2:5" ht="15.75">
      <c r="B330" s="5"/>
      <c r="C330" s="5"/>
      <c r="D330" s="5"/>
      <c r="E330" s="8"/>
    </row>
    <row r="331" spans="2:5" ht="15.75">
      <c r="B331" s="5"/>
      <c r="C331" s="5"/>
      <c r="D331" s="5"/>
      <c r="E331" s="8"/>
    </row>
    <row r="332" spans="2:5" ht="15.75">
      <c r="B332" s="5"/>
      <c r="C332" s="5"/>
      <c r="D332" s="5"/>
      <c r="E332" s="8"/>
    </row>
    <row r="333" spans="2:5" ht="15.75">
      <c r="B333" s="5"/>
      <c r="C333" s="5"/>
      <c r="D333" s="5"/>
      <c r="E333" s="8"/>
    </row>
    <row r="334" spans="2:5" ht="15.75">
      <c r="B334" s="5"/>
      <c r="C334" s="5"/>
      <c r="D334" s="5"/>
      <c r="E334" s="8"/>
    </row>
    <row r="335" spans="2:5" ht="15.75">
      <c r="B335" s="5"/>
      <c r="C335" s="5"/>
      <c r="D335" s="5"/>
      <c r="E335" s="8"/>
    </row>
    <row r="336" spans="2:5" ht="15.75">
      <c r="B336" s="5"/>
      <c r="C336" s="5"/>
      <c r="D336" s="5"/>
      <c r="E336" s="8"/>
    </row>
    <row r="337" spans="2:5" ht="15.75">
      <c r="B337" s="5"/>
      <c r="C337" s="5"/>
      <c r="D337" s="5"/>
      <c r="E337" s="8"/>
    </row>
    <row r="338" spans="2:5" ht="15.75">
      <c r="B338" s="5"/>
      <c r="C338" s="5"/>
      <c r="D338" s="5"/>
      <c r="E338" s="8"/>
    </row>
    <row r="339" spans="2:5" ht="15.75">
      <c r="B339" s="5"/>
      <c r="C339" s="5"/>
      <c r="D339" s="5"/>
      <c r="E339" s="8"/>
    </row>
    <row r="340" spans="2:5" ht="15.75">
      <c r="B340" s="5"/>
      <c r="C340" s="5"/>
      <c r="D340" s="5"/>
      <c r="E340" s="8"/>
    </row>
    <row r="341" spans="2:5" ht="15.75">
      <c r="B341" s="5"/>
      <c r="C341" s="5"/>
      <c r="D341" s="5"/>
      <c r="E341" s="8"/>
    </row>
    <row r="342" spans="2:5" ht="15.75">
      <c r="B342" s="5"/>
      <c r="C342" s="5"/>
      <c r="D342" s="5"/>
      <c r="E342" s="8"/>
    </row>
    <row r="343" spans="2:5" ht="15.75">
      <c r="B343" s="5"/>
      <c r="C343" s="5"/>
      <c r="D343" s="5"/>
      <c r="E343" s="8"/>
    </row>
    <row r="344" spans="2:5" ht="15.75">
      <c r="B344" s="5"/>
      <c r="C344" s="5"/>
      <c r="D344" s="5"/>
      <c r="E344" s="8"/>
    </row>
    <row r="345" spans="2:5" ht="15.75">
      <c r="B345" s="5"/>
      <c r="C345" s="5"/>
      <c r="D345" s="5"/>
      <c r="E345" s="8"/>
    </row>
    <row r="346" spans="2:5" ht="15.75">
      <c r="B346" s="5"/>
      <c r="C346" s="5"/>
      <c r="D346" s="5"/>
      <c r="E346" s="8"/>
    </row>
    <row r="347" spans="2:5" ht="15.75">
      <c r="B347" s="5"/>
      <c r="C347" s="5"/>
      <c r="D347" s="5"/>
      <c r="E347" s="8"/>
    </row>
    <row r="348" spans="2:5" ht="15.75">
      <c r="B348" s="5"/>
      <c r="C348" s="5"/>
      <c r="D348" s="5"/>
      <c r="E348" s="8"/>
    </row>
    <row r="349" spans="2:5" ht="15.75">
      <c r="B349" s="5"/>
      <c r="C349" s="5"/>
      <c r="D349" s="5"/>
      <c r="E349" s="8"/>
    </row>
    <row r="350" spans="2:5" ht="15.75">
      <c r="B350" s="5"/>
      <c r="C350" s="5"/>
      <c r="D350" s="5"/>
      <c r="E350" s="8"/>
    </row>
    <row r="351" spans="2:5" ht="15.75">
      <c r="B351" s="5"/>
      <c r="C351" s="5"/>
      <c r="D351" s="5"/>
      <c r="E351" s="8"/>
    </row>
    <row r="352" spans="2:5" ht="15.75">
      <c r="B352" s="5"/>
      <c r="C352" s="5"/>
      <c r="D352" s="5"/>
      <c r="E352" s="8"/>
    </row>
    <row r="353" spans="2:5" ht="15.75">
      <c r="B353" s="5"/>
      <c r="C353" s="5"/>
      <c r="D353" s="5"/>
      <c r="E353" s="8"/>
    </row>
    <row r="354" spans="2:5" ht="15.75">
      <c r="B354" s="5"/>
      <c r="C354" s="5"/>
      <c r="D354" s="5"/>
      <c r="E354" s="8"/>
    </row>
    <row r="355" spans="2:5" ht="15.75">
      <c r="B355" s="5"/>
      <c r="C355" s="5"/>
      <c r="D355" s="5"/>
      <c r="E355" s="8"/>
    </row>
    <row r="356" spans="2:5" ht="15.75">
      <c r="B356" s="5"/>
      <c r="C356" s="5"/>
      <c r="D356" s="5"/>
      <c r="E356" s="8"/>
    </row>
    <row r="357" spans="2:5" ht="15.75">
      <c r="B357" s="5"/>
      <c r="C357" s="5"/>
      <c r="D357" s="5"/>
      <c r="E357" s="8"/>
    </row>
    <row r="358" spans="2:5" ht="15.75">
      <c r="B358" s="5"/>
      <c r="C358" s="5"/>
      <c r="D358" s="5"/>
      <c r="E358" s="8"/>
    </row>
    <row r="359" spans="2:5" ht="15.75">
      <c r="B359" s="5"/>
      <c r="C359" s="5"/>
      <c r="D359" s="5"/>
      <c r="E359" s="8"/>
    </row>
    <row r="360" spans="2:5" ht="15.75">
      <c r="B360" s="5"/>
      <c r="C360" s="5"/>
      <c r="D360" s="5"/>
      <c r="E360" s="8"/>
    </row>
    <row r="361" spans="2:5" ht="15.75">
      <c r="B361" s="5"/>
      <c r="C361" s="5"/>
      <c r="D361" s="5"/>
      <c r="E361" s="8"/>
    </row>
    <row r="362" spans="2:5" ht="15.75">
      <c r="B362" s="5"/>
      <c r="C362" s="5"/>
      <c r="D362" s="5"/>
      <c r="E362" s="8"/>
    </row>
    <row r="363" spans="2:5" ht="15.75">
      <c r="B363" s="5"/>
      <c r="C363" s="5"/>
      <c r="D363" s="5"/>
      <c r="E363" s="8"/>
    </row>
    <row r="364" spans="2:5" ht="15.75">
      <c r="B364" s="5"/>
      <c r="C364" s="5"/>
      <c r="D364" s="5"/>
      <c r="E364" s="8"/>
    </row>
    <row r="365" spans="2:5" ht="15.75">
      <c r="B365" s="5"/>
      <c r="C365" s="5"/>
      <c r="D365" s="5"/>
      <c r="E365" s="8"/>
    </row>
    <row r="366" spans="2:5" ht="15.75">
      <c r="B366" s="5"/>
      <c r="C366" s="5"/>
      <c r="D366" s="5"/>
      <c r="E366" s="8"/>
    </row>
    <row r="367" spans="2:5" ht="15.75">
      <c r="B367" s="5"/>
      <c r="C367" s="5"/>
      <c r="D367" s="5"/>
      <c r="E367" s="8"/>
    </row>
    <row r="368" spans="2:5" ht="15.75">
      <c r="B368" s="5"/>
      <c r="C368" s="5"/>
      <c r="D368" s="5"/>
      <c r="E368" s="8"/>
    </row>
    <row r="369" spans="2:5" ht="15.75">
      <c r="B369" s="5"/>
      <c r="C369" s="5"/>
      <c r="D369" s="5"/>
      <c r="E369" s="8"/>
    </row>
    <row r="370" spans="2:5" ht="15.75">
      <c r="B370" s="5"/>
      <c r="C370" s="5"/>
      <c r="D370" s="5"/>
      <c r="E370" s="8"/>
    </row>
    <row r="371" spans="2:5" ht="15.75">
      <c r="B371" s="5"/>
      <c r="C371" s="5"/>
      <c r="D371" s="5"/>
      <c r="E371" s="8"/>
    </row>
    <row r="372" spans="2:5" ht="15.75">
      <c r="B372" s="5"/>
      <c r="C372" s="5"/>
      <c r="D372" s="5"/>
      <c r="E372" s="8"/>
    </row>
    <row r="373" spans="2:5" ht="15.75">
      <c r="B373" s="5"/>
      <c r="C373" s="5"/>
      <c r="D373" s="5"/>
      <c r="E373" s="8"/>
    </row>
    <row r="374" spans="2:5" ht="15.75">
      <c r="B374" s="5"/>
      <c r="C374" s="5"/>
      <c r="D374" s="5"/>
      <c r="E374" s="8"/>
    </row>
    <row r="375" spans="2:5" ht="15.75">
      <c r="B375" s="5"/>
      <c r="C375" s="5"/>
      <c r="D375" s="5"/>
      <c r="E375" s="8"/>
    </row>
    <row r="376" spans="2:5" ht="15.75">
      <c r="B376" s="5"/>
      <c r="C376" s="5"/>
      <c r="D376" s="5"/>
      <c r="E376" s="8"/>
    </row>
    <row r="377" spans="2:5" ht="15.75">
      <c r="B377" s="5"/>
      <c r="C377" s="5"/>
      <c r="D377" s="5"/>
      <c r="E377" s="8"/>
    </row>
    <row r="378" spans="2:5" ht="15.75">
      <c r="B378" s="5"/>
      <c r="C378" s="5"/>
      <c r="D378" s="5"/>
      <c r="E378" s="8"/>
    </row>
    <row r="379" spans="2:5" ht="15.75">
      <c r="B379" s="5"/>
      <c r="C379" s="5"/>
      <c r="D379" s="5"/>
      <c r="E379" s="8"/>
    </row>
    <row r="380" spans="2:5" ht="15.75">
      <c r="B380" s="5"/>
      <c r="C380" s="5"/>
      <c r="D380" s="5"/>
      <c r="E380" s="8"/>
    </row>
    <row r="381" spans="2:5" ht="15.75">
      <c r="B381" s="5"/>
      <c r="C381" s="5"/>
      <c r="D381" s="5"/>
      <c r="E381" s="8"/>
    </row>
    <row r="382" spans="2:5" ht="15.75">
      <c r="B382" s="5"/>
      <c r="C382" s="5"/>
      <c r="D382" s="5"/>
      <c r="E382" s="8"/>
    </row>
    <row r="383" spans="2:5" ht="15.75">
      <c r="B383" s="5"/>
      <c r="C383" s="5"/>
      <c r="D383" s="5"/>
      <c r="E383" s="8"/>
    </row>
    <row r="384" spans="2:5" ht="15.75">
      <c r="B384" s="5"/>
      <c r="C384" s="5"/>
      <c r="D384" s="5"/>
      <c r="E384" s="8"/>
    </row>
    <row r="385" spans="2:5" ht="15.75">
      <c r="B385" s="5"/>
      <c r="C385" s="5"/>
      <c r="D385" s="5"/>
      <c r="E385" s="8"/>
    </row>
    <row r="386" spans="2:5" ht="15.75">
      <c r="B386" s="5"/>
      <c r="C386" s="5"/>
      <c r="D386" s="5"/>
      <c r="E386" s="8"/>
    </row>
    <row r="387" spans="2:5" ht="15.75">
      <c r="B387" s="5"/>
      <c r="C387" s="5"/>
      <c r="D387" s="5"/>
      <c r="E387" s="8"/>
    </row>
    <row r="388" spans="2:5" ht="15.75">
      <c r="B388" s="5"/>
      <c r="C388" s="5"/>
      <c r="D388" s="5"/>
      <c r="E388" s="8"/>
    </row>
    <row r="389" spans="2:5" ht="15.75">
      <c r="B389" s="5"/>
      <c r="C389" s="5"/>
      <c r="D389" s="5"/>
      <c r="E389" s="8"/>
    </row>
    <row r="390" spans="2:5" ht="15.75">
      <c r="B390" s="5"/>
      <c r="C390" s="5"/>
      <c r="D390" s="5"/>
      <c r="E390" s="8"/>
    </row>
    <row r="391" spans="2:5" ht="15.75">
      <c r="B391" s="5"/>
      <c r="C391" s="5"/>
      <c r="D391" s="5"/>
      <c r="E391" s="8"/>
    </row>
    <row r="392" spans="2:5" ht="15.75">
      <c r="B392" s="5"/>
      <c r="C392" s="5"/>
      <c r="D392" s="5"/>
      <c r="E392" s="8"/>
    </row>
    <row r="393" spans="2:5" ht="15.75">
      <c r="B393" s="5"/>
      <c r="C393" s="5"/>
      <c r="D393" s="5"/>
      <c r="E393" s="8"/>
    </row>
    <row r="394" spans="2:5" ht="15.75">
      <c r="B394" s="5"/>
      <c r="C394" s="5"/>
      <c r="D394" s="5"/>
      <c r="E394" s="8"/>
    </row>
    <row r="395" spans="2:5" ht="15.75">
      <c r="B395" s="5"/>
      <c r="C395" s="5"/>
      <c r="D395" s="5"/>
      <c r="E395" s="8"/>
    </row>
    <row r="396" spans="2:5" ht="15.75">
      <c r="B396" s="5"/>
      <c r="C396" s="5"/>
      <c r="D396" s="5"/>
      <c r="E396" s="8"/>
    </row>
    <row r="397" spans="2:5" ht="15.75">
      <c r="B397" s="5"/>
      <c r="C397" s="5"/>
      <c r="D397" s="5"/>
      <c r="E397" s="8"/>
    </row>
    <row r="398" spans="2:5" ht="15.75">
      <c r="B398" s="5"/>
      <c r="C398" s="5"/>
      <c r="D398" s="5"/>
      <c r="E398" s="8"/>
    </row>
    <row r="399" spans="2:5" ht="15.75">
      <c r="B399" s="5"/>
      <c r="C399" s="5"/>
      <c r="D399" s="5"/>
      <c r="E399" s="8"/>
    </row>
    <row r="400" spans="2:5" ht="15.75">
      <c r="B400" s="5"/>
      <c r="C400" s="5"/>
      <c r="D400" s="5"/>
      <c r="E400" s="8"/>
    </row>
    <row r="401" spans="2:5" ht="15.75">
      <c r="B401" s="5"/>
      <c r="C401" s="5"/>
      <c r="D401" s="5"/>
      <c r="E401" s="8"/>
    </row>
    <row r="402" spans="2:5" ht="15.75">
      <c r="B402" s="5"/>
      <c r="C402" s="5"/>
      <c r="D402" s="5"/>
      <c r="E402" s="8"/>
    </row>
    <row r="403" spans="2:5" ht="15.75">
      <c r="B403" s="5"/>
      <c r="C403" s="5"/>
      <c r="D403" s="5"/>
      <c r="E403" s="8"/>
    </row>
    <row r="404" spans="2:5" ht="15.75">
      <c r="B404" s="5"/>
      <c r="C404" s="5"/>
      <c r="D404" s="5"/>
      <c r="E404" s="8"/>
    </row>
    <row r="405" spans="2:5" ht="15.75">
      <c r="B405" s="5"/>
      <c r="C405" s="5"/>
      <c r="D405" s="5"/>
      <c r="E405" s="8"/>
    </row>
    <row r="406" spans="2:5" ht="15.75">
      <c r="B406" s="5"/>
      <c r="C406" s="5"/>
      <c r="D406" s="5"/>
      <c r="E406" s="8"/>
    </row>
    <row r="407" spans="2:5" ht="15.75">
      <c r="B407" s="5"/>
      <c r="C407" s="5"/>
      <c r="D407" s="5"/>
      <c r="E407" s="8"/>
    </row>
    <row r="408" spans="2:5" ht="15.75">
      <c r="B408" s="5"/>
      <c r="C408" s="5"/>
      <c r="D408" s="5"/>
      <c r="E408" s="8"/>
    </row>
    <row r="409" spans="2:5" ht="15.75">
      <c r="B409" s="5"/>
      <c r="C409" s="5"/>
      <c r="D409" s="5"/>
      <c r="E409" s="8"/>
    </row>
    <row r="410" spans="2:5" ht="15.75">
      <c r="B410" s="5"/>
      <c r="C410" s="5"/>
      <c r="D410" s="5"/>
      <c r="E410" s="8"/>
    </row>
    <row r="411" spans="2:5" ht="15.75">
      <c r="B411" s="5"/>
      <c r="C411" s="5"/>
      <c r="D411" s="5"/>
      <c r="E411" s="8"/>
    </row>
    <row r="412" spans="2:5" ht="15.75">
      <c r="B412" s="5"/>
      <c r="C412" s="5"/>
      <c r="D412" s="5"/>
      <c r="E412" s="8"/>
    </row>
    <row r="413" spans="2:5" ht="15.75">
      <c r="B413" s="5"/>
      <c r="C413" s="5"/>
      <c r="D413" s="5"/>
      <c r="E413" s="8"/>
    </row>
    <row r="414" spans="2:5" ht="15.75">
      <c r="B414" s="5"/>
      <c r="C414" s="5"/>
      <c r="D414" s="5"/>
      <c r="E414" s="8"/>
    </row>
    <row r="415" spans="2:5" ht="15.75">
      <c r="B415" s="5"/>
      <c r="C415" s="5"/>
      <c r="D415" s="5"/>
      <c r="E415" s="8"/>
    </row>
    <row r="416" spans="2:5" ht="15.75">
      <c r="B416" s="5"/>
      <c r="C416" s="5"/>
      <c r="D416" s="5"/>
      <c r="E416" s="8"/>
    </row>
    <row r="417" spans="2:5" ht="15.75">
      <c r="B417" s="5"/>
      <c r="C417" s="5"/>
      <c r="D417" s="5"/>
      <c r="E417" s="8"/>
    </row>
    <row r="418" spans="2:5" ht="15.75">
      <c r="B418" s="5"/>
      <c r="C418" s="5"/>
      <c r="D418" s="5"/>
      <c r="E418" s="8"/>
    </row>
    <row r="419" spans="2:5" ht="15.75">
      <c r="B419" s="5"/>
      <c r="C419" s="5"/>
      <c r="D419" s="5"/>
      <c r="E419" s="8"/>
    </row>
    <row r="420" spans="2:5" ht="15.75">
      <c r="B420" s="5"/>
      <c r="C420" s="5"/>
      <c r="D420" s="5"/>
      <c r="E420" s="8"/>
    </row>
    <row r="421" spans="2:5" ht="15.75">
      <c r="B421" s="5"/>
      <c r="C421" s="5"/>
      <c r="D421" s="5"/>
      <c r="E421" s="8"/>
    </row>
    <row r="422" spans="2:5" ht="15.75">
      <c r="B422" s="5"/>
      <c r="C422" s="5"/>
      <c r="D422" s="5"/>
      <c r="E422" s="8"/>
    </row>
    <row r="423" spans="2:5" ht="15.75">
      <c r="B423" s="5"/>
      <c r="C423" s="5"/>
      <c r="D423" s="5"/>
      <c r="E423" s="8"/>
    </row>
    <row r="424" spans="2:5" ht="15.75">
      <c r="B424" s="5"/>
      <c r="C424" s="5"/>
      <c r="D424" s="5"/>
      <c r="E424" s="8"/>
    </row>
    <row r="425" spans="2:5" ht="15.75">
      <c r="B425" s="5"/>
      <c r="C425" s="5"/>
      <c r="D425" s="5"/>
      <c r="E425" s="8"/>
    </row>
    <row r="426" spans="2:5" ht="15.75">
      <c r="B426" s="5"/>
      <c r="C426" s="5"/>
      <c r="D426" s="5"/>
      <c r="E426" s="8"/>
    </row>
    <row r="427" spans="2:5" ht="15.75">
      <c r="B427" s="5"/>
      <c r="C427" s="5"/>
      <c r="D427" s="5"/>
      <c r="E427" s="8"/>
    </row>
    <row r="428" spans="2:5" ht="15.75">
      <c r="B428" s="5"/>
      <c r="C428" s="5"/>
      <c r="D428" s="5"/>
      <c r="E428" s="8"/>
    </row>
    <row r="429" spans="2:5" ht="15.75">
      <c r="B429" s="5"/>
      <c r="C429" s="5"/>
      <c r="D429" s="5"/>
      <c r="E429" s="8"/>
    </row>
    <row r="430" spans="2:5" ht="15.75">
      <c r="B430" s="5"/>
      <c r="C430" s="5"/>
      <c r="D430" s="5"/>
      <c r="E430" s="8"/>
    </row>
    <row r="431" spans="2:5" ht="15.75">
      <c r="B431" s="5"/>
      <c r="C431" s="5"/>
      <c r="D431" s="5"/>
      <c r="E431" s="8"/>
    </row>
    <row r="432" spans="2:5" ht="15.75">
      <c r="B432" s="5"/>
      <c r="C432" s="5"/>
      <c r="D432" s="5"/>
      <c r="E432" s="8"/>
    </row>
    <row r="433" spans="2:5" ht="15.75">
      <c r="B433" s="5"/>
      <c r="C433" s="5"/>
      <c r="D433" s="5"/>
      <c r="E433" s="8"/>
    </row>
    <row r="434" spans="2:5" ht="15.75">
      <c r="B434" s="5"/>
      <c r="C434" s="5"/>
      <c r="D434" s="5"/>
      <c r="E434" s="8"/>
    </row>
    <row r="435" spans="2:5" ht="15.75">
      <c r="B435" s="5"/>
      <c r="C435" s="5"/>
      <c r="D435" s="5"/>
      <c r="E435" s="8"/>
    </row>
    <row r="436" spans="2:5" ht="15.75">
      <c r="B436" s="5"/>
      <c r="C436" s="5"/>
      <c r="D436" s="5"/>
      <c r="E436" s="8"/>
    </row>
    <row r="437" spans="2:5" ht="15.75">
      <c r="B437" s="5"/>
      <c r="C437" s="5"/>
      <c r="D437" s="5"/>
      <c r="E437" s="8"/>
    </row>
    <row r="438" spans="2:5" ht="15.75">
      <c r="B438" s="5"/>
      <c r="C438" s="5"/>
      <c r="D438" s="5"/>
      <c r="E438" s="8"/>
    </row>
    <row r="439" spans="2:5" ht="15.75">
      <c r="B439" s="5"/>
      <c r="C439" s="5"/>
      <c r="D439" s="5"/>
      <c r="E439" s="8"/>
    </row>
    <row r="440" spans="2:5" ht="15.75">
      <c r="B440" s="5"/>
      <c r="C440" s="5"/>
      <c r="D440" s="5"/>
      <c r="E440" s="8"/>
    </row>
    <row r="441" spans="2:5" ht="15.75">
      <c r="B441" s="5"/>
      <c r="C441" s="5"/>
      <c r="D441" s="5"/>
      <c r="E441" s="8"/>
    </row>
    <row r="442" spans="2:5" ht="15.75">
      <c r="B442" s="5"/>
      <c r="C442" s="5"/>
      <c r="D442" s="5"/>
      <c r="E442" s="8"/>
    </row>
    <row r="443" spans="2:5" ht="15.75">
      <c r="B443" s="5"/>
      <c r="C443" s="5"/>
      <c r="D443" s="5"/>
      <c r="E443" s="8"/>
    </row>
    <row r="444" spans="2:5" ht="15.75">
      <c r="B444" s="5"/>
      <c r="C444" s="5"/>
      <c r="D444" s="5"/>
      <c r="E444" s="8"/>
    </row>
    <row r="445" spans="2:5" ht="15.75">
      <c r="B445" s="5"/>
      <c r="C445" s="5"/>
      <c r="D445" s="5"/>
      <c r="E445" s="8"/>
    </row>
    <row r="446" spans="2:5" ht="15.75">
      <c r="B446" s="5"/>
      <c r="C446" s="5"/>
      <c r="D446" s="5"/>
      <c r="E446" s="8"/>
    </row>
    <row r="447" spans="2:5" ht="15.75">
      <c r="B447" s="5"/>
      <c r="C447" s="5"/>
      <c r="D447" s="5"/>
      <c r="E447" s="8"/>
    </row>
    <row r="448" spans="2:5" ht="15.75">
      <c r="B448" s="5"/>
      <c r="C448" s="5"/>
      <c r="D448" s="5"/>
      <c r="E448" s="8"/>
    </row>
    <row r="449" spans="2:5" ht="15.75">
      <c r="B449" s="5"/>
      <c r="C449" s="5"/>
      <c r="D449" s="5"/>
      <c r="E449" s="8"/>
    </row>
    <row r="450" spans="2:5" ht="15.75">
      <c r="B450" s="5"/>
      <c r="C450" s="5"/>
      <c r="D450" s="5"/>
      <c r="E450" s="8"/>
    </row>
    <row r="451" spans="2:5" ht="15.75">
      <c r="B451" s="5"/>
      <c r="C451" s="5"/>
      <c r="D451" s="5"/>
      <c r="E451" s="8"/>
    </row>
    <row r="452" spans="2:5" ht="15.75">
      <c r="B452" s="5"/>
      <c r="C452" s="5"/>
      <c r="D452" s="5"/>
      <c r="E452" s="8"/>
    </row>
    <row r="453" spans="2:5" ht="15.75">
      <c r="B453" s="5"/>
      <c r="C453" s="5"/>
      <c r="D453" s="5"/>
      <c r="E453" s="8"/>
    </row>
    <row r="454" spans="2:5" ht="15.75">
      <c r="B454" s="5"/>
      <c r="C454" s="5"/>
      <c r="D454" s="5"/>
      <c r="E454" s="8"/>
    </row>
    <row r="455" spans="2:5" ht="15.75">
      <c r="B455" s="5"/>
      <c r="C455" s="5"/>
      <c r="D455" s="5"/>
      <c r="E455" s="8"/>
    </row>
    <row r="456" spans="2:5" ht="15.75">
      <c r="B456" s="5"/>
      <c r="C456" s="5"/>
      <c r="D456" s="5"/>
      <c r="E456" s="8"/>
    </row>
    <row r="457" spans="2:5" ht="15.75">
      <c r="B457" s="5"/>
      <c r="C457" s="5"/>
      <c r="D457" s="5"/>
      <c r="E457" s="8"/>
    </row>
    <row r="458" spans="2:5" ht="15.75">
      <c r="B458" s="5"/>
      <c r="C458" s="5"/>
      <c r="D458" s="5"/>
      <c r="E458" s="8"/>
    </row>
    <row r="459" spans="2:5" ht="15.75">
      <c r="B459" s="5"/>
      <c r="C459" s="5"/>
      <c r="D459" s="5"/>
      <c r="E459" s="8"/>
    </row>
    <row r="460" spans="2:5" ht="15.75">
      <c r="B460" s="5"/>
      <c r="C460" s="5"/>
      <c r="D460" s="5"/>
      <c r="E460" s="8"/>
    </row>
    <row r="461" spans="2:5" ht="15.75">
      <c r="B461" s="5"/>
      <c r="C461" s="5"/>
      <c r="D461" s="5"/>
      <c r="E461" s="8"/>
    </row>
    <row r="462" spans="2:5" ht="15.75">
      <c r="B462" s="5"/>
      <c r="C462" s="5"/>
      <c r="D462" s="5"/>
      <c r="E462" s="8"/>
    </row>
    <row r="463" spans="2:5" ht="15.75">
      <c r="B463" s="5"/>
      <c r="C463" s="5"/>
      <c r="D463" s="5"/>
      <c r="E463" s="8"/>
    </row>
    <row r="464" spans="2:5" ht="15.75">
      <c r="B464" s="5"/>
      <c r="C464" s="5"/>
      <c r="D464" s="5"/>
      <c r="E464" s="8"/>
    </row>
    <row r="465" spans="2:5" ht="15.75">
      <c r="B465" s="5"/>
      <c r="C465" s="5"/>
      <c r="D465" s="5"/>
      <c r="E465" s="8"/>
    </row>
    <row r="466" spans="2:5" ht="15.75">
      <c r="B466" s="5"/>
      <c r="C466" s="5"/>
      <c r="D466" s="5"/>
      <c r="E466" s="8"/>
    </row>
    <row r="467" spans="2:5" ht="15.75">
      <c r="B467" s="5"/>
      <c r="C467" s="5"/>
      <c r="D467" s="5"/>
      <c r="E467" s="8"/>
    </row>
    <row r="468" spans="2:5" ht="15.75">
      <c r="B468" s="5"/>
      <c r="C468" s="5"/>
      <c r="D468" s="5"/>
      <c r="E468" s="8"/>
    </row>
    <row r="469" spans="2:5" ht="15.75">
      <c r="B469" s="5"/>
      <c r="C469" s="5"/>
      <c r="D469" s="5"/>
      <c r="E469" s="8"/>
    </row>
    <row r="470" spans="2:5" ht="15.75">
      <c r="B470" s="5"/>
      <c r="C470" s="5"/>
      <c r="D470" s="5"/>
      <c r="E470" s="8"/>
    </row>
    <row r="471" spans="2:5" ht="15.75">
      <c r="B471" s="5"/>
      <c r="C471" s="5"/>
      <c r="D471" s="5"/>
      <c r="E471" s="8"/>
    </row>
    <row r="472" spans="2:5" ht="15.75">
      <c r="B472" s="5"/>
      <c r="C472" s="5"/>
      <c r="D472" s="5"/>
      <c r="E472" s="8"/>
    </row>
    <row r="473" spans="2:5" ht="15.75">
      <c r="B473" s="5"/>
      <c r="C473" s="5"/>
      <c r="D473" s="5"/>
      <c r="E473" s="8"/>
    </row>
    <row r="474" spans="2:5" ht="15.75">
      <c r="B474" s="5"/>
      <c r="C474" s="5"/>
      <c r="D474" s="5"/>
      <c r="E474" s="8"/>
    </row>
    <row r="475" spans="2:5" ht="15.75">
      <c r="B475" s="5"/>
      <c r="C475" s="5"/>
      <c r="D475" s="5"/>
      <c r="E475" s="8"/>
    </row>
    <row r="476" spans="2:5" ht="15.75">
      <c r="B476" s="5"/>
      <c r="C476" s="5"/>
      <c r="D476" s="5"/>
      <c r="E476" s="8"/>
    </row>
    <row r="477" spans="2:5" ht="15.75">
      <c r="B477" s="5"/>
      <c r="C477" s="5"/>
      <c r="D477" s="5"/>
      <c r="E477" s="8"/>
    </row>
  </sheetData>
  <sheetProtection/>
  <mergeCells count="11">
    <mergeCell ref="B1:E1"/>
    <mergeCell ref="B2:E2"/>
    <mergeCell ref="B3:E3"/>
    <mergeCell ref="B4:E4"/>
    <mergeCell ref="B5:E5"/>
    <mergeCell ref="A8:E8"/>
    <mergeCell ref="L136:N136"/>
    <mergeCell ref="F8:I8"/>
    <mergeCell ref="A199:E199"/>
    <mergeCell ref="D9:E9"/>
    <mergeCell ref="A7:E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7"/>
  <sheetViews>
    <sheetView zoomScale="71" zoomScaleNormal="71" zoomScalePageLayoutView="0" workbookViewId="0" topLeftCell="A40">
      <selection activeCell="C16" sqref="C16"/>
    </sheetView>
  </sheetViews>
  <sheetFormatPr defaultColWidth="9.00390625" defaultRowHeight="12.75"/>
  <cols>
    <col min="1" max="1" width="61.375" style="101" customWidth="1"/>
    <col min="2" max="2" width="6.25390625" style="101" customWidth="1"/>
    <col min="3" max="3" width="16.375" style="101" customWidth="1"/>
    <col min="4" max="4" width="5.25390625" style="111" customWidth="1"/>
    <col min="5" max="6" width="13.375" style="112" customWidth="1"/>
    <col min="7" max="7" width="11.125" style="101" customWidth="1"/>
    <col min="8" max="16384" width="9.125" style="101" customWidth="1"/>
  </cols>
  <sheetData>
    <row r="1" spans="1:6" ht="15.75">
      <c r="A1" s="161" t="s">
        <v>308</v>
      </c>
      <c r="B1" s="161"/>
      <c r="C1" s="161"/>
      <c r="D1" s="161"/>
      <c r="E1" s="161"/>
      <c r="F1" s="161"/>
    </row>
    <row r="2" spans="1:6" ht="15.75">
      <c r="A2" s="161" t="s">
        <v>309</v>
      </c>
      <c r="B2" s="161"/>
      <c r="C2" s="161"/>
      <c r="D2" s="161"/>
      <c r="E2" s="161"/>
      <c r="F2" s="161"/>
    </row>
    <row r="3" spans="1:6" ht="15.75">
      <c r="A3" s="161" t="s">
        <v>310</v>
      </c>
      <c r="B3" s="161"/>
      <c r="C3" s="161"/>
      <c r="D3" s="161"/>
      <c r="E3" s="161"/>
      <c r="F3" s="161"/>
    </row>
    <row r="4" spans="1:6" ht="15.75">
      <c r="A4" s="161" t="s">
        <v>311</v>
      </c>
      <c r="B4" s="161"/>
      <c r="C4" s="161"/>
      <c r="D4" s="161"/>
      <c r="E4" s="161"/>
      <c r="F4" s="161"/>
    </row>
    <row r="5" spans="1:6" ht="15.75">
      <c r="A5" s="161" t="s">
        <v>314</v>
      </c>
      <c r="B5" s="161"/>
      <c r="C5" s="161"/>
      <c r="D5" s="161"/>
      <c r="E5" s="161"/>
      <c r="F5" s="161"/>
    </row>
    <row r="6" spans="1:6" ht="15.75">
      <c r="A6" s="162"/>
      <c r="B6" s="162"/>
      <c r="C6" s="162"/>
      <c r="D6" s="162"/>
      <c r="E6" s="162"/>
      <c r="F6" s="162"/>
    </row>
    <row r="7" spans="1:6" ht="109.5" customHeight="1">
      <c r="A7" s="162" t="s">
        <v>315</v>
      </c>
      <c r="B7" s="162"/>
      <c r="C7" s="162"/>
      <c r="D7" s="162"/>
      <c r="E7" s="162"/>
      <c r="F7" s="162"/>
    </row>
    <row r="8" spans="1:6" ht="30.75" customHeight="1">
      <c r="A8" s="145" t="s">
        <v>316</v>
      </c>
      <c r="B8" s="145"/>
      <c r="C8" s="145"/>
      <c r="D8" s="145"/>
      <c r="E8" s="145"/>
      <c r="F8" s="146"/>
    </row>
    <row r="9" spans="4:6" ht="15.75">
      <c r="D9" s="163" t="s">
        <v>68</v>
      </c>
      <c r="E9" s="163"/>
      <c r="F9" s="163"/>
    </row>
    <row r="10" spans="1:6" s="31" customFormat="1" ht="15.75">
      <c r="A10" s="164" t="s">
        <v>131</v>
      </c>
      <c r="B10" s="164" t="s">
        <v>55</v>
      </c>
      <c r="C10" s="164" t="s">
        <v>1</v>
      </c>
      <c r="D10" s="164" t="s">
        <v>56</v>
      </c>
      <c r="E10" s="166" t="s">
        <v>121</v>
      </c>
      <c r="F10" s="167"/>
    </row>
    <row r="11" spans="1:6" s="31" customFormat="1" ht="15.75">
      <c r="A11" s="165"/>
      <c r="B11" s="165"/>
      <c r="C11" s="165"/>
      <c r="D11" s="165"/>
      <c r="E11" s="30" t="s">
        <v>312</v>
      </c>
      <c r="F11" s="30" t="s">
        <v>317</v>
      </c>
    </row>
    <row r="12" spans="1:6" s="31" customFormat="1" ht="15.75">
      <c r="A12" s="7">
        <v>1</v>
      </c>
      <c r="B12" s="32">
        <v>2</v>
      </c>
      <c r="C12" s="120">
        <v>3</v>
      </c>
      <c r="D12" s="120">
        <v>4</v>
      </c>
      <c r="E12" s="121">
        <v>5</v>
      </c>
      <c r="F12" s="30">
        <v>6</v>
      </c>
    </row>
    <row r="13" spans="1:6" s="31" customFormat="1" ht="15.75">
      <c r="A13" s="28" t="s">
        <v>57</v>
      </c>
      <c r="B13" s="14" t="s">
        <v>123</v>
      </c>
      <c r="C13" s="120"/>
      <c r="D13" s="120"/>
      <c r="E13" s="126">
        <f aca="true" t="shared" si="0" ref="E13:F17">E14</f>
        <v>280</v>
      </c>
      <c r="F13" s="126">
        <f t="shared" si="0"/>
        <v>280</v>
      </c>
    </row>
    <row r="14" spans="1:6" s="31" customFormat="1" ht="15.75">
      <c r="A14" s="13" t="s">
        <v>43</v>
      </c>
      <c r="B14" s="14" t="s">
        <v>92</v>
      </c>
      <c r="C14" s="14"/>
      <c r="D14" s="14"/>
      <c r="E14" s="15">
        <f t="shared" si="0"/>
        <v>280</v>
      </c>
      <c r="F14" s="15">
        <f t="shared" si="0"/>
        <v>280</v>
      </c>
    </row>
    <row r="15" spans="1:6" s="31" customFormat="1" ht="47.25">
      <c r="A15" s="13" t="s">
        <v>44</v>
      </c>
      <c r="B15" s="14" t="s">
        <v>92</v>
      </c>
      <c r="C15" s="14" t="s">
        <v>38</v>
      </c>
      <c r="D15" s="14"/>
      <c r="E15" s="15">
        <f t="shared" si="0"/>
        <v>280</v>
      </c>
      <c r="F15" s="15">
        <f t="shared" si="0"/>
        <v>280</v>
      </c>
    </row>
    <row r="16" spans="1:6" s="31" customFormat="1" ht="55.5" customHeight="1">
      <c r="A16" s="13" t="s">
        <v>263</v>
      </c>
      <c r="B16" s="14" t="s">
        <v>92</v>
      </c>
      <c r="C16" s="14" t="s">
        <v>257</v>
      </c>
      <c r="D16" s="14"/>
      <c r="E16" s="15">
        <f t="shared" si="0"/>
        <v>280</v>
      </c>
      <c r="F16" s="15">
        <f t="shared" si="0"/>
        <v>280</v>
      </c>
    </row>
    <row r="17" spans="1:6" s="31" customFormat="1" ht="47.25">
      <c r="A17" s="13" t="s">
        <v>264</v>
      </c>
      <c r="B17" s="14" t="s">
        <v>92</v>
      </c>
      <c r="C17" s="14" t="s">
        <v>258</v>
      </c>
      <c r="D17" s="14"/>
      <c r="E17" s="15">
        <f t="shared" si="0"/>
        <v>280</v>
      </c>
      <c r="F17" s="15">
        <f t="shared" si="0"/>
        <v>280</v>
      </c>
    </row>
    <row r="18" spans="1:6" s="31" customFormat="1" ht="31.5">
      <c r="A18" s="13" t="s">
        <v>80</v>
      </c>
      <c r="B18" s="14" t="s">
        <v>92</v>
      </c>
      <c r="C18" s="14" t="s">
        <v>258</v>
      </c>
      <c r="D18" s="14" t="s">
        <v>9</v>
      </c>
      <c r="E18" s="15">
        <v>280</v>
      </c>
      <c r="F18" s="15">
        <v>280</v>
      </c>
    </row>
    <row r="19" spans="1:6" s="33" customFormat="1" ht="15.75">
      <c r="A19" s="28" t="s">
        <v>50</v>
      </c>
      <c r="B19" s="12" t="s">
        <v>48</v>
      </c>
      <c r="C19" s="12"/>
      <c r="D19" s="12"/>
      <c r="E19" s="26">
        <f>E20</f>
        <v>0</v>
      </c>
      <c r="F19" s="26">
        <f aca="true" t="shared" si="1" ref="E19:F23">F20</f>
        <v>0</v>
      </c>
    </row>
    <row r="20" spans="1:6" s="5" customFormat="1" ht="15.75">
      <c r="A20" s="13" t="s">
        <v>236</v>
      </c>
      <c r="B20" s="14" t="s">
        <v>235</v>
      </c>
      <c r="C20" s="14"/>
      <c r="D20" s="14"/>
      <c r="E20" s="15">
        <f>E21+E27</f>
        <v>0</v>
      </c>
      <c r="F20" s="15">
        <f>F21+F27</f>
        <v>0</v>
      </c>
    </row>
    <row r="21" spans="1:6" s="33" customFormat="1" ht="78.75">
      <c r="A21" s="13" t="s">
        <v>32</v>
      </c>
      <c r="B21" s="14" t="s">
        <v>235</v>
      </c>
      <c r="C21" s="14" t="s">
        <v>33</v>
      </c>
      <c r="D21" s="14"/>
      <c r="E21" s="15">
        <f t="shared" si="1"/>
        <v>-28316.8</v>
      </c>
      <c r="F21" s="15">
        <f t="shared" si="1"/>
        <v>-28316.8</v>
      </c>
    </row>
    <row r="22" spans="1:6" s="33" customFormat="1" ht="63">
      <c r="A22" s="13" t="s">
        <v>37</v>
      </c>
      <c r="B22" s="14" t="s">
        <v>235</v>
      </c>
      <c r="C22" s="14" t="s">
        <v>36</v>
      </c>
      <c r="D22" s="14"/>
      <c r="E22" s="15">
        <f>E23+E25</f>
        <v>-28316.8</v>
      </c>
      <c r="F22" s="15">
        <f>F23+F25</f>
        <v>-28316.8</v>
      </c>
    </row>
    <row r="23" spans="1:6" s="33" customFormat="1" ht="47.25">
      <c r="A23" s="13" t="s">
        <v>239</v>
      </c>
      <c r="B23" s="14" t="s">
        <v>235</v>
      </c>
      <c r="C23" s="14" t="s">
        <v>237</v>
      </c>
      <c r="D23" s="14"/>
      <c r="E23" s="15">
        <f t="shared" si="1"/>
        <v>-27221.5</v>
      </c>
      <c r="F23" s="15">
        <f t="shared" si="1"/>
        <v>-27221.5</v>
      </c>
    </row>
    <row r="24" spans="1:6" s="33" customFormat="1" ht="31.5">
      <c r="A24" s="13" t="s">
        <v>80</v>
      </c>
      <c r="B24" s="14" t="s">
        <v>235</v>
      </c>
      <c r="C24" s="14" t="s">
        <v>237</v>
      </c>
      <c r="D24" s="14" t="s">
        <v>9</v>
      </c>
      <c r="E24" s="15">
        <v>-27221.5</v>
      </c>
      <c r="F24" s="15">
        <v>-27221.5</v>
      </c>
    </row>
    <row r="25" spans="1:6" s="33" customFormat="1" ht="31.5">
      <c r="A25" s="13" t="s">
        <v>240</v>
      </c>
      <c r="B25" s="14" t="s">
        <v>235</v>
      </c>
      <c r="C25" s="14" t="s">
        <v>238</v>
      </c>
      <c r="D25" s="14"/>
      <c r="E25" s="15">
        <f>E26</f>
        <v>-1095.3</v>
      </c>
      <c r="F25" s="15">
        <f>F26</f>
        <v>-1095.3</v>
      </c>
    </row>
    <row r="26" spans="1:6" s="33" customFormat="1" ht="15.75">
      <c r="A26" s="13" t="s">
        <v>118</v>
      </c>
      <c r="B26" s="14" t="s">
        <v>235</v>
      </c>
      <c r="C26" s="14" t="s">
        <v>238</v>
      </c>
      <c r="D26" s="14" t="s">
        <v>13</v>
      </c>
      <c r="E26" s="15">
        <v>-1095.3</v>
      </c>
      <c r="F26" s="15">
        <v>-1095.3</v>
      </c>
    </row>
    <row r="27" spans="1:6" s="33" customFormat="1" ht="47.25">
      <c r="A27" s="13" t="s">
        <v>245</v>
      </c>
      <c r="B27" s="14" t="s">
        <v>235</v>
      </c>
      <c r="C27" s="14" t="s">
        <v>241</v>
      </c>
      <c r="D27" s="14"/>
      <c r="E27" s="15">
        <f>E28+E32</f>
        <v>28316.8</v>
      </c>
      <c r="F27" s="15">
        <f>F28+F32</f>
        <v>28316.8</v>
      </c>
    </row>
    <row r="28" spans="1:6" s="33" customFormat="1" ht="47.25">
      <c r="A28" s="13" t="s">
        <v>246</v>
      </c>
      <c r="B28" s="14" t="s">
        <v>235</v>
      </c>
      <c r="C28" s="14" t="s">
        <v>242</v>
      </c>
      <c r="D28" s="14"/>
      <c r="E28" s="15">
        <f>E29</f>
        <v>27221.5</v>
      </c>
      <c r="F28" s="15">
        <f>F29</f>
        <v>27221.5</v>
      </c>
    </row>
    <row r="29" spans="1:6" s="33" customFormat="1" ht="47.25">
      <c r="A29" s="13" t="s">
        <v>239</v>
      </c>
      <c r="B29" s="14" t="s">
        <v>235</v>
      </c>
      <c r="C29" s="14" t="s">
        <v>243</v>
      </c>
      <c r="D29" s="14"/>
      <c r="E29" s="15">
        <f>E30+E31</f>
        <v>27221.5</v>
      </c>
      <c r="F29" s="15">
        <f>F30+F31</f>
        <v>27221.5</v>
      </c>
    </row>
    <row r="30" spans="1:6" s="33" customFormat="1" ht="31.5">
      <c r="A30" s="13" t="s">
        <v>80</v>
      </c>
      <c r="B30" s="14" t="s">
        <v>235</v>
      </c>
      <c r="C30" s="14" t="s">
        <v>243</v>
      </c>
      <c r="D30" s="14" t="s">
        <v>9</v>
      </c>
      <c r="E30" s="15">
        <v>1909.5</v>
      </c>
      <c r="F30" s="15">
        <v>1909.5</v>
      </c>
    </row>
    <row r="31" spans="1:6" s="33" customFormat="1" ht="15.75">
      <c r="A31" s="13" t="s">
        <v>118</v>
      </c>
      <c r="B31" s="14" t="s">
        <v>235</v>
      </c>
      <c r="C31" s="14" t="s">
        <v>243</v>
      </c>
      <c r="D31" s="14" t="s">
        <v>13</v>
      </c>
      <c r="E31" s="15">
        <v>25312</v>
      </c>
      <c r="F31" s="15">
        <v>25312</v>
      </c>
    </row>
    <row r="32" spans="1:6" s="33" customFormat="1" ht="47.25">
      <c r="A32" s="13" t="s">
        <v>248</v>
      </c>
      <c r="B32" s="14" t="s">
        <v>235</v>
      </c>
      <c r="C32" s="14" t="s">
        <v>247</v>
      </c>
      <c r="D32" s="14"/>
      <c r="E32" s="15">
        <f>E33</f>
        <v>1095.3</v>
      </c>
      <c r="F32" s="15">
        <f>F33</f>
        <v>1095.3</v>
      </c>
    </row>
    <row r="33" spans="1:6" s="33" customFormat="1" ht="41.25" customHeight="1">
      <c r="A33" s="13" t="s">
        <v>240</v>
      </c>
      <c r="B33" s="14" t="s">
        <v>235</v>
      </c>
      <c r="C33" s="14" t="s">
        <v>244</v>
      </c>
      <c r="D33" s="14"/>
      <c r="E33" s="15">
        <f>E34</f>
        <v>1095.3</v>
      </c>
      <c r="F33" s="15">
        <f>F34</f>
        <v>1095.3</v>
      </c>
    </row>
    <row r="34" spans="1:6" s="33" customFormat="1" ht="15.75">
      <c r="A34" s="13" t="s">
        <v>118</v>
      </c>
      <c r="B34" s="14" t="s">
        <v>235</v>
      </c>
      <c r="C34" s="14" t="s">
        <v>244</v>
      </c>
      <c r="D34" s="14" t="s">
        <v>13</v>
      </c>
      <c r="E34" s="15">
        <v>1095.3</v>
      </c>
      <c r="F34" s="15">
        <v>1095.3</v>
      </c>
    </row>
    <row r="35" spans="1:6" s="33" customFormat="1" ht="15.75">
      <c r="A35" s="28" t="s">
        <v>318</v>
      </c>
      <c r="B35" s="12"/>
      <c r="C35" s="12"/>
      <c r="D35" s="12"/>
      <c r="E35" s="26">
        <f>E36</f>
        <v>0</v>
      </c>
      <c r="F35" s="26">
        <f>F36</f>
        <v>0</v>
      </c>
    </row>
    <row r="36" spans="1:6" s="33" customFormat="1" ht="15.75">
      <c r="A36" s="13" t="s">
        <v>129</v>
      </c>
      <c r="B36" s="14" t="s">
        <v>61</v>
      </c>
      <c r="C36" s="14"/>
      <c r="D36" s="14"/>
      <c r="E36" s="10">
        <f>E37</f>
        <v>0</v>
      </c>
      <c r="F36" s="10">
        <f>F37</f>
        <v>0</v>
      </c>
    </row>
    <row r="37" spans="1:6" s="33" customFormat="1" ht="47.25">
      <c r="A37" s="13" t="s">
        <v>44</v>
      </c>
      <c r="B37" s="14" t="s">
        <v>61</v>
      </c>
      <c r="C37" s="14" t="s">
        <v>38</v>
      </c>
      <c r="D37" s="14"/>
      <c r="E37" s="64">
        <f>E38+E41</f>
        <v>0</v>
      </c>
      <c r="F37" s="10">
        <f>F38+F41</f>
        <v>0</v>
      </c>
    </row>
    <row r="38" spans="1:6" s="33" customFormat="1" ht="31.5">
      <c r="A38" s="13" t="s">
        <v>18</v>
      </c>
      <c r="B38" s="14" t="s">
        <v>61</v>
      </c>
      <c r="C38" s="14" t="s">
        <v>19</v>
      </c>
      <c r="D38" s="14"/>
      <c r="E38" s="64">
        <f aca="true" t="shared" si="2" ref="E38:F44">E39</f>
        <v>-9132</v>
      </c>
      <c r="F38" s="10">
        <f t="shared" si="2"/>
        <v>-9132</v>
      </c>
    </row>
    <row r="39" spans="1:6" s="33" customFormat="1" ht="31.5">
      <c r="A39" s="13" t="s">
        <v>85</v>
      </c>
      <c r="B39" s="14" t="s">
        <v>61</v>
      </c>
      <c r="C39" s="14" t="s">
        <v>20</v>
      </c>
      <c r="D39" s="14"/>
      <c r="E39" s="64">
        <f t="shared" si="2"/>
        <v>-9132</v>
      </c>
      <c r="F39" s="10">
        <f t="shared" si="2"/>
        <v>-9132</v>
      </c>
    </row>
    <row r="40" spans="1:6" s="33" customFormat="1" ht="31.5">
      <c r="A40" s="13" t="s">
        <v>10</v>
      </c>
      <c r="B40" s="14" t="s">
        <v>61</v>
      </c>
      <c r="C40" s="14" t="s">
        <v>20</v>
      </c>
      <c r="D40" s="14" t="s">
        <v>11</v>
      </c>
      <c r="E40" s="62">
        <v>-9132</v>
      </c>
      <c r="F40" s="62">
        <v>-9132</v>
      </c>
    </row>
    <row r="41" spans="1:6" s="33" customFormat="1" ht="63">
      <c r="A41" s="13" t="s">
        <v>221</v>
      </c>
      <c r="B41" s="14" t="s">
        <v>61</v>
      </c>
      <c r="C41" s="14" t="s">
        <v>219</v>
      </c>
      <c r="D41" s="14"/>
      <c r="E41" s="64">
        <f>E42+E44</f>
        <v>9132</v>
      </c>
      <c r="F41" s="10">
        <f>F42+F44</f>
        <v>9132</v>
      </c>
    </row>
    <row r="42" spans="1:6" s="33" customFormat="1" ht="31.5">
      <c r="A42" s="13" t="s">
        <v>85</v>
      </c>
      <c r="B42" s="14" t="s">
        <v>61</v>
      </c>
      <c r="C42" s="14" t="s">
        <v>220</v>
      </c>
      <c r="D42" s="14"/>
      <c r="E42" s="64">
        <f t="shared" si="2"/>
        <v>8377</v>
      </c>
      <c r="F42" s="10">
        <f t="shared" si="2"/>
        <v>8377</v>
      </c>
    </row>
    <row r="43" spans="1:6" s="33" customFormat="1" ht="31.5">
      <c r="A43" s="13" t="s">
        <v>10</v>
      </c>
      <c r="B43" s="14" t="s">
        <v>61</v>
      </c>
      <c r="C43" s="14" t="s">
        <v>220</v>
      </c>
      <c r="D43" s="14" t="s">
        <v>11</v>
      </c>
      <c r="E43" s="62">
        <v>8377</v>
      </c>
      <c r="F43" s="62">
        <v>8377</v>
      </c>
    </row>
    <row r="44" spans="1:6" s="33" customFormat="1" ht="47.25">
      <c r="A44" s="13" t="s">
        <v>282</v>
      </c>
      <c r="B44" s="14" t="s">
        <v>61</v>
      </c>
      <c r="C44" s="14" t="s">
        <v>250</v>
      </c>
      <c r="D44" s="14"/>
      <c r="E44" s="64">
        <f t="shared" si="2"/>
        <v>755</v>
      </c>
      <c r="F44" s="10">
        <f t="shared" si="2"/>
        <v>755</v>
      </c>
    </row>
    <row r="45" spans="1:6" s="33" customFormat="1" ht="31.5">
      <c r="A45" s="13" t="s">
        <v>10</v>
      </c>
      <c r="B45" s="14" t="s">
        <v>61</v>
      </c>
      <c r="C45" s="14" t="s">
        <v>250</v>
      </c>
      <c r="D45" s="14" t="s">
        <v>11</v>
      </c>
      <c r="E45" s="62">
        <v>755</v>
      </c>
      <c r="F45" s="62">
        <v>755</v>
      </c>
    </row>
    <row r="46" spans="1:6" s="33" customFormat="1" ht="15.75">
      <c r="A46" s="28" t="s">
        <v>260</v>
      </c>
      <c r="B46" s="12" t="s">
        <v>259</v>
      </c>
      <c r="C46" s="12"/>
      <c r="D46" s="12"/>
      <c r="E46" s="26">
        <f aca="true" t="shared" si="3" ref="E46:F50">E47</f>
        <v>-280</v>
      </c>
      <c r="F46" s="26">
        <f t="shared" si="3"/>
        <v>-280</v>
      </c>
    </row>
    <row r="47" spans="1:6" s="5" customFormat="1" ht="15.75">
      <c r="A47" s="13" t="s">
        <v>262</v>
      </c>
      <c r="B47" s="14" t="s">
        <v>261</v>
      </c>
      <c r="D47" s="14"/>
      <c r="E47" s="15">
        <f t="shared" si="3"/>
        <v>-280</v>
      </c>
      <c r="F47" s="15">
        <f t="shared" si="3"/>
        <v>-280</v>
      </c>
    </row>
    <row r="48" spans="1:6" s="5" customFormat="1" ht="47.25">
      <c r="A48" s="13" t="s">
        <v>44</v>
      </c>
      <c r="B48" s="14" t="s">
        <v>261</v>
      </c>
      <c r="C48" s="14" t="s">
        <v>38</v>
      </c>
      <c r="D48" s="14"/>
      <c r="E48" s="10">
        <f t="shared" si="3"/>
        <v>-280</v>
      </c>
      <c r="F48" s="10">
        <f t="shared" si="3"/>
        <v>-280</v>
      </c>
    </row>
    <row r="49" spans="1:6" s="5" customFormat="1" ht="60" customHeight="1">
      <c r="A49" s="13" t="s">
        <v>263</v>
      </c>
      <c r="B49" s="14" t="s">
        <v>261</v>
      </c>
      <c r="C49" s="14" t="s">
        <v>257</v>
      </c>
      <c r="D49" s="14"/>
      <c r="E49" s="10">
        <f t="shared" si="3"/>
        <v>-280</v>
      </c>
      <c r="F49" s="10">
        <f t="shared" si="3"/>
        <v>-280</v>
      </c>
    </row>
    <row r="50" spans="1:6" s="5" customFormat="1" ht="47.25">
      <c r="A50" s="13" t="s">
        <v>264</v>
      </c>
      <c r="B50" s="14" t="s">
        <v>261</v>
      </c>
      <c r="C50" s="14" t="s">
        <v>258</v>
      </c>
      <c r="D50" s="14"/>
      <c r="E50" s="10">
        <f t="shared" si="3"/>
        <v>-280</v>
      </c>
      <c r="F50" s="15">
        <f t="shared" si="3"/>
        <v>-280</v>
      </c>
    </row>
    <row r="51" spans="1:6" s="5" customFormat="1" ht="31.5">
      <c r="A51" s="13" t="s">
        <v>80</v>
      </c>
      <c r="B51" s="14" t="s">
        <v>261</v>
      </c>
      <c r="C51" s="14" t="s">
        <v>258</v>
      </c>
      <c r="D51" s="14" t="s">
        <v>9</v>
      </c>
      <c r="E51" s="10">
        <v>-280</v>
      </c>
      <c r="F51" s="15">
        <v>-280</v>
      </c>
    </row>
    <row r="52" spans="1:6" s="5" customFormat="1" ht="15.75" hidden="1">
      <c r="A52" s="13"/>
      <c r="B52" s="14"/>
      <c r="C52" s="14"/>
      <c r="D52" s="14"/>
      <c r="E52" s="15"/>
      <c r="F52" s="15"/>
    </row>
    <row r="53" spans="1:6" s="5" customFormat="1" ht="15.75" hidden="1">
      <c r="A53" s="13"/>
      <c r="B53" s="14"/>
      <c r="C53" s="14"/>
      <c r="D53" s="14"/>
      <c r="E53" s="15"/>
      <c r="F53" s="15"/>
    </row>
    <row r="54" spans="1:7" s="33" customFormat="1" ht="15.75">
      <c r="A54" s="28" t="s">
        <v>130</v>
      </c>
      <c r="B54" s="35"/>
      <c r="C54" s="123"/>
      <c r="D54" s="35"/>
      <c r="E54" s="26">
        <f>E19+E46+E13+E35</f>
        <v>0</v>
      </c>
      <c r="F54" s="26">
        <f>F19+F46+F13+F35</f>
        <v>0</v>
      </c>
      <c r="G54" s="100"/>
    </row>
    <row r="55" spans="1:6" s="110" customFormat="1" ht="15.75">
      <c r="A55" s="108"/>
      <c r="B55" s="109"/>
      <c r="C55" s="109"/>
      <c r="D55" s="124"/>
      <c r="E55" s="118"/>
      <c r="F55" s="118"/>
    </row>
    <row r="56" spans="1:6" s="102" customFormat="1" ht="15.75">
      <c r="A56" s="156" t="s">
        <v>313</v>
      </c>
      <c r="B56" s="156"/>
      <c r="C56" s="156"/>
      <c r="D56" s="156"/>
      <c r="E56" s="156"/>
      <c r="F56" s="156"/>
    </row>
    <row r="57" spans="2:7" ht="15.75">
      <c r="B57" s="106"/>
      <c r="C57" s="106"/>
      <c r="D57" s="107"/>
      <c r="E57" s="103"/>
      <c r="F57" s="103"/>
      <c r="G57" s="122"/>
    </row>
    <row r="58" spans="4:10" ht="15.75">
      <c r="D58" s="101"/>
      <c r="E58" s="101"/>
      <c r="F58" s="101"/>
      <c r="G58" s="106"/>
      <c r="H58" s="107"/>
      <c r="I58" s="103"/>
      <c r="J58" s="103"/>
    </row>
    <row r="59" spans="4:10" ht="15.75">
      <c r="D59" s="101"/>
      <c r="E59" s="101"/>
      <c r="F59" s="101"/>
      <c r="G59" s="106"/>
      <c r="H59" s="107"/>
      <c r="I59" s="103"/>
      <c r="J59" s="103"/>
    </row>
    <row r="60" spans="4:10" ht="15.75">
      <c r="D60" s="101"/>
      <c r="E60" s="101"/>
      <c r="F60" s="101"/>
      <c r="G60" s="106"/>
      <c r="H60" s="107"/>
      <c r="I60" s="103"/>
      <c r="J60" s="103"/>
    </row>
    <row r="61" spans="4:10" ht="15.75">
      <c r="D61" s="101"/>
      <c r="E61" s="101"/>
      <c r="F61" s="101"/>
      <c r="G61" s="106"/>
      <c r="H61" s="107"/>
      <c r="I61" s="103"/>
      <c r="J61" s="103"/>
    </row>
    <row r="62" spans="4:10" ht="15.75">
      <c r="D62" s="101"/>
      <c r="E62" s="101"/>
      <c r="F62" s="101"/>
      <c r="G62" s="106"/>
      <c r="H62" s="107"/>
      <c r="I62" s="103"/>
      <c r="J62" s="103"/>
    </row>
    <row r="63" spans="4:10" ht="15.75">
      <c r="D63" s="101"/>
      <c r="E63" s="101"/>
      <c r="F63" s="101"/>
      <c r="G63" s="106"/>
      <c r="H63" s="107"/>
      <c r="I63" s="103"/>
      <c r="J63" s="103"/>
    </row>
    <row r="64" spans="4:10" ht="15.75">
      <c r="D64" s="101"/>
      <c r="E64" s="101"/>
      <c r="F64" s="101"/>
      <c r="G64" s="106"/>
      <c r="H64" s="107"/>
      <c r="I64" s="103"/>
      <c r="J64" s="103"/>
    </row>
    <row r="65" spans="4:10" ht="15.75">
      <c r="D65" s="101"/>
      <c r="E65" s="101"/>
      <c r="F65" s="101"/>
      <c r="G65" s="106"/>
      <c r="H65" s="107"/>
      <c r="I65" s="103"/>
      <c r="J65" s="103"/>
    </row>
    <row r="66" spans="4:10" ht="15.75">
      <c r="D66" s="101"/>
      <c r="E66" s="101"/>
      <c r="F66" s="101"/>
      <c r="G66" s="106"/>
      <c r="H66" s="107"/>
      <c r="I66" s="103"/>
      <c r="J66" s="103"/>
    </row>
    <row r="67" spans="4:10" ht="15.75">
      <c r="D67" s="101"/>
      <c r="E67" s="101"/>
      <c r="F67" s="101"/>
      <c r="H67" s="111"/>
      <c r="I67" s="103"/>
      <c r="J67" s="103"/>
    </row>
    <row r="68" spans="4:10" ht="15.75">
      <c r="D68" s="101"/>
      <c r="E68" s="101"/>
      <c r="F68" s="101"/>
      <c r="H68" s="111"/>
      <c r="I68" s="103"/>
      <c r="J68" s="103"/>
    </row>
    <row r="69" spans="4:10" ht="15.75">
      <c r="D69" s="101"/>
      <c r="E69" s="101"/>
      <c r="F69" s="101"/>
      <c r="H69" s="111"/>
      <c r="I69" s="103"/>
      <c r="J69" s="103"/>
    </row>
    <row r="70" spans="4:10" ht="15.75">
      <c r="D70" s="101"/>
      <c r="E70" s="101"/>
      <c r="F70" s="101"/>
      <c r="H70" s="111"/>
      <c r="I70" s="103"/>
      <c r="J70" s="103"/>
    </row>
    <row r="71" spans="4:10" ht="15.75">
      <c r="D71" s="101"/>
      <c r="E71" s="101"/>
      <c r="F71" s="101"/>
      <c r="H71" s="111"/>
      <c r="I71" s="103"/>
      <c r="J71" s="103"/>
    </row>
    <row r="72" spans="4:10" ht="15.75">
      <c r="D72" s="101"/>
      <c r="E72" s="101"/>
      <c r="F72" s="101"/>
      <c r="H72" s="111"/>
      <c r="I72" s="103"/>
      <c r="J72" s="103"/>
    </row>
    <row r="73" spans="4:10" ht="15.75">
      <c r="D73" s="101"/>
      <c r="E73" s="101"/>
      <c r="F73" s="101"/>
      <c r="H73" s="111"/>
      <c r="I73" s="103"/>
      <c r="J73" s="103"/>
    </row>
    <row r="74" spans="4:10" ht="15.75">
      <c r="D74" s="101"/>
      <c r="E74" s="101"/>
      <c r="F74" s="101"/>
      <c r="H74" s="111"/>
      <c r="I74" s="103"/>
      <c r="J74" s="103"/>
    </row>
    <row r="75" spans="4:10" ht="15.75">
      <c r="D75" s="101"/>
      <c r="E75" s="101"/>
      <c r="F75" s="101"/>
      <c r="H75" s="111"/>
      <c r="I75" s="103"/>
      <c r="J75" s="103"/>
    </row>
    <row r="76" spans="4:10" ht="15.75">
      <c r="D76" s="101"/>
      <c r="E76" s="101"/>
      <c r="F76" s="101"/>
      <c r="H76" s="111"/>
      <c r="I76" s="103"/>
      <c r="J76" s="103"/>
    </row>
    <row r="77" spans="4:10" ht="15.75">
      <c r="D77" s="101"/>
      <c r="E77" s="101"/>
      <c r="F77" s="101"/>
      <c r="H77" s="111"/>
      <c r="I77" s="103"/>
      <c r="J77" s="103"/>
    </row>
    <row r="78" spans="4:10" ht="15.75">
      <c r="D78" s="101"/>
      <c r="E78" s="101"/>
      <c r="F78" s="101"/>
      <c r="H78" s="111"/>
      <c r="I78" s="103"/>
      <c r="J78" s="103"/>
    </row>
    <row r="79" spans="4:10" ht="15.75">
      <c r="D79" s="101"/>
      <c r="E79" s="101"/>
      <c r="F79" s="101"/>
      <c r="H79" s="111"/>
      <c r="I79" s="103"/>
      <c r="J79" s="103"/>
    </row>
    <row r="80" spans="4:10" ht="15.75">
      <c r="D80" s="101"/>
      <c r="E80" s="101"/>
      <c r="F80" s="101"/>
      <c r="H80" s="111"/>
      <c r="I80" s="103"/>
      <c r="J80" s="103"/>
    </row>
    <row r="81" spans="4:10" ht="15.75">
      <c r="D81" s="101"/>
      <c r="E81" s="101"/>
      <c r="F81" s="101"/>
      <c r="H81" s="111"/>
      <c r="I81" s="103"/>
      <c r="J81" s="103"/>
    </row>
    <row r="82" spans="4:10" ht="15.75">
      <c r="D82" s="101"/>
      <c r="E82" s="101"/>
      <c r="F82" s="101"/>
      <c r="H82" s="111"/>
      <c r="I82" s="103"/>
      <c r="J82" s="103"/>
    </row>
    <row r="83" spans="4:10" ht="15.75">
      <c r="D83" s="101"/>
      <c r="E83" s="101"/>
      <c r="F83" s="101"/>
      <c r="H83" s="111"/>
      <c r="I83" s="103"/>
      <c r="J83" s="103"/>
    </row>
    <row r="84" spans="4:10" ht="15.75">
      <c r="D84" s="101"/>
      <c r="E84" s="101"/>
      <c r="F84" s="101"/>
      <c r="H84" s="111"/>
      <c r="I84" s="103"/>
      <c r="J84" s="103"/>
    </row>
    <row r="85" spans="4:10" ht="15.75">
      <c r="D85" s="101"/>
      <c r="E85" s="101"/>
      <c r="F85" s="101"/>
      <c r="H85" s="111"/>
      <c r="I85" s="103"/>
      <c r="J85" s="103"/>
    </row>
    <row r="86" spans="4:10" ht="15.75">
      <c r="D86" s="101"/>
      <c r="E86" s="101"/>
      <c r="F86" s="101"/>
      <c r="H86" s="111"/>
      <c r="I86" s="103"/>
      <c r="J86" s="103"/>
    </row>
    <row r="87" spans="4:10" ht="15.75">
      <c r="D87" s="101"/>
      <c r="E87" s="101"/>
      <c r="F87" s="101"/>
      <c r="H87" s="111"/>
      <c r="I87" s="103"/>
      <c r="J87" s="103"/>
    </row>
    <row r="88" spans="4:10" ht="15.75">
      <c r="D88" s="101"/>
      <c r="E88" s="101"/>
      <c r="F88" s="101"/>
      <c r="H88" s="111"/>
      <c r="I88" s="103"/>
      <c r="J88" s="103"/>
    </row>
    <row r="89" spans="4:10" ht="15.75">
      <c r="D89" s="101"/>
      <c r="E89" s="101"/>
      <c r="F89" s="101"/>
      <c r="H89" s="111"/>
      <c r="I89" s="103"/>
      <c r="J89" s="103"/>
    </row>
    <row r="90" spans="4:10" ht="15.75">
      <c r="D90" s="101"/>
      <c r="E90" s="101"/>
      <c r="F90" s="101"/>
      <c r="H90" s="111"/>
      <c r="I90" s="103"/>
      <c r="J90" s="103"/>
    </row>
    <row r="91" spans="5:6" ht="15.75">
      <c r="E91" s="103"/>
      <c r="F91" s="103"/>
    </row>
    <row r="92" spans="5:6" ht="15.75">
      <c r="E92" s="103"/>
      <c r="F92" s="103"/>
    </row>
    <row r="93" spans="5:6" ht="15.75">
      <c r="E93" s="103"/>
      <c r="F93" s="103"/>
    </row>
    <row r="94" spans="5:6" ht="15.75">
      <c r="E94" s="103"/>
      <c r="F94" s="103"/>
    </row>
    <row r="95" spans="5:6" ht="15.75">
      <c r="E95" s="103"/>
      <c r="F95" s="103"/>
    </row>
    <row r="96" spans="5:6" ht="15.75">
      <c r="E96" s="103"/>
      <c r="F96" s="103"/>
    </row>
    <row r="97" spans="5:6" ht="15.75">
      <c r="E97" s="103"/>
      <c r="F97" s="103"/>
    </row>
    <row r="98" spans="5:6" ht="15.75">
      <c r="E98" s="103"/>
      <c r="F98" s="103"/>
    </row>
    <row r="99" spans="5:6" ht="15.75">
      <c r="E99" s="103"/>
      <c r="F99" s="103"/>
    </row>
    <row r="100" spans="5:6" ht="15.75">
      <c r="E100" s="103"/>
      <c r="F100" s="103"/>
    </row>
    <row r="101" spans="5:6" ht="15.75">
      <c r="E101" s="103"/>
      <c r="F101" s="103"/>
    </row>
    <row r="102" spans="5:6" ht="15.75">
      <c r="E102" s="103"/>
      <c r="F102" s="103"/>
    </row>
    <row r="103" spans="5:6" ht="15.75">
      <c r="E103" s="103"/>
      <c r="F103" s="103"/>
    </row>
    <row r="104" spans="5:6" ht="15.75">
      <c r="E104" s="103"/>
      <c r="F104" s="103"/>
    </row>
    <row r="105" spans="5:6" ht="15.75">
      <c r="E105" s="103"/>
      <c r="F105" s="103"/>
    </row>
    <row r="106" spans="5:6" ht="15.75">
      <c r="E106" s="103"/>
      <c r="F106" s="103"/>
    </row>
    <row r="107" spans="5:6" ht="15.75">
      <c r="E107" s="103"/>
      <c r="F107" s="103"/>
    </row>
    <row r="108" spans="5:6" ht="15.75">
      <c r="E108" s="103"/>
      <c r="F108" s="103"/>
    </row>
    <row r="109" spans="5:6" ht="15.75">
      <c r="E109" s="103"/>
      <c r="F109" s="103"/>
    </row>
    <row r="110" spans="5:6" ht="15.75">
      <c r="E110" s="103"/>
      <c r="F110" s="103"/>
    </row>
    <row r="111" spans="5:6" ht="15.75">
      <c r="E111" s="103"/>
      <c r="F111" s="103"/>
    </row>
    <row r="112" spans="5:6" ht="15.75">
      <c r="E112" s="103"/>
      <c r="F112" s="103"/>
    </row>
    <row r="113" spans="5:6" ht="15.75">
      <c r="E113" s="103"/>
      <c r="F113" s="103"/>
    </row>
    <row r="114" spans="5:6" ht="15.75">
      <c r="E114" s="103"/>
      <c r="F114" s="103"/>
    </row>
    <row r="115" spans="5:6" ht="15.75">
      <c r="E115" s="103"/>
      <c r="F115" s="103"/>
    </row>
    <row r="116" spans="5:6" ht="15.75">
      <c r="E116" s="103"/>
      <c r="F116" s="103"/>
    </row>
    <row r="117" spans="5:6" ht="15.75">
      <c r="E117" s="103"/>
      <c r="F117" s="103"/>
    </row>
    <row r="118" spans="5:6" ht="15.75">
      <c r="E118" s="103"/>
      <c r="F118" s="103"/>
    </row>
    <row r="119" spans="5:6" ht="15.75">
      <c r="E119" s="103"/>
      <c r="F119" s="103"/>
    </row>
    <row r="120" spans="5:6" ht="15.75">
      <c r="E120" s="103"/>
      <c r="F120" s="103"/>
    </row>
    <row r="121" spans="5:6" ht="15.75">
      <c r="E121" s="103"/>
      <c r="F121" s="103"/>
    </row>
    <row r="122" spans="5:6" ht="15.75">
      <c r="E122" s="103"/>
      <c r="F122" s="103"/>
    </row>
    <row r="123" spans="5:6" ht="15.75">
      <c r="E123" s="103"/>
      <c r="F123" s="103"/>
    </row>
    <row r="124" spans="5:6" ht="15.75">
      <c r="E124" s="103"/>
      <c r="F124" s="103"/>
    </row>
    <row r="125" spans="5:6" ht="15.75">
      <c r="E125" s="103"/>
      <c r="F125" s="103"/>
    </row>
    <row r="126" spans="5:6" ht="15.75">
      <c r="E126" s="103"/>
      <c r="F126" s="103"/>
    </row>
    <row r="127" spans="5:6" ht="15.75">
      <c r="E127" s="103"/>
      <c r="F127" s="103"/>
    </row>
    <row r="128" spans="5:6" ht="15.75">
      <c r="E128" s="103"/>
      <c r="F128" s="103"/>
    </row>
    <row r="129" spans="5:6" ht="15.75">
      <c r="E129" s="103"/>
      <c r="F129" s="103"/>
    </row>
    <row r="130" spans="5:6" ht="15.75">
      <c r="E130" s="103"/>
      <c r="F130" s="103"/>
    </row>
    <row r="131" spans="5:6" ht="15.75">
      <c r="E131" s="103"/>
      <c r="F131" s="103"/>
    </row>
    <row r="132" spans="5:6" ht="15.75">
      <c r="E132" s="103"/>
      <c r="F132" s="103"/>
    </row>
    <row r="133" spans="5:6" ht="15.75">
      <c r="E133" s="103"/>
      <c r="F133" s="103"/>
    </row>
    <row r="134" spans="5:6" ht="15.75">
      <c r="E134" s="103"/>
      <c r="F134" s="103"/>
    </row>
    <row r="135" spans="5:6" ht="15.75">
      <c r="E135" s="103"/>
      <c r="F135" s="103"/>
    </row>
    <row r="136" spans="5:6" ht="15.75">
      <c r="E136" s="103"/>
      <c r="F136" s="103"/>
    </row>
    <row r="137" spans="5:6" ht="15.75">
      <c r="E137" s="103"/>
      <c r="F137" s="103"/>
    </row>
    <row r="138" spans="5:6" ht="15.75">
      <c r="E138" s="103"/>
      <c r="F138" s="103"/>
    </row>
    <row r="139" spans="5:6" ht="15.75">
      <c r="E139" s="103"/>
      <c r="F139" s="103"/>
    </row>
    <row r="140" spans="5:6" ht="15.75">
      <c r="E140" s="103"/>
      <c r="F140" s="103"/>
    </row>
    <row r="141" spans="5:6" ht="15.75">
      <c r="E141" s="103"/>
      <c r="F141" s="103"/>
    </row>
    <row r="142" spans="5:6" ht="15.75">
      <c r="E142" s="103"/>
      <c r="F142" s="103"/>
    </row>
    <row r="143" spans="5:6" ht="15.75">
      <c r="E143" s="103"/>
      <c r="F143" s="103"/>
    </row>
    <row r="144" spans="5:6" ht="15.75">
      <c r="E144" s="103"/>
      <c r="F144" s="103"/>
    </row>
    <row r="145" spans="5:6" ht="15.75">
      <c r="E145" s="103"/>
      <c r="F145" s="103"/>
    </row>
    <row r="146" spans="5:6" ht="15.75">
      <c r="E146" s="103"/>
      <c r="F146" s="103"/>
    </row>
    <row r="147" spans="5:6" ht="15.75">
      <c r="E147" s="103"/>
      <c r="F147" s="103"/>
    </row>
    <row r="148" spans="5:6" ht="15.75">
      <c r="E148" s="103"/>
      <c r="F148" s="103"/>
    </row>
    <row r="149" spans="5:6" ht="15.75">
      <c r="E149" s="103"/>
      <c r="F149" s="103"/>
    </row>
    <row r="150" spans="5:6" ht="15.75">
      <c r="E150" s="103"/>
      <c r="F150" s="103"/>
    </row>
    <row r="151" spans="5:6" ht="15.75">
      <c r="E151" s="103"/>
      <c r="F151" s="103"/>
    </row>
    <row r="152" spans="5:6" ht="15.75">
      <c r="E152" s="103"/>
      <c r="F152" s="103"/>
    </row>
    <row r="153" spans="5:6" ht="15.75">
      <c r="E153" s="103"/>
      <c r="F153" s="103"/>
    </row>
    <row r="154" spans="5:6" ht="15.75">
      <c r="E154" s="103"/>
      <c r="F154" s="103"/>
    </row>
    <row r="155" spans="5:6" ht="15.75">
      <c r="E155" s="103"/>
      <c r="F155" s="103"/>
    </row>
    <row r="156" spans="5:6" ht="15.75">
      <c r="E156" s="103"/>
      <c r="F156" s="103"/>
    </row>
    <row r="157" spans="5:6" ht="15.75">
      <c r="E157" s="103"/>
      <c r="F157" s="103"/>
    </row>
    <row r="158" spans="5:6" ht="15.75">
      <c r="E158" s="103"/>
      <c r="F158" s="103"/>
    </row>
    <row r="159" spans="5:6" ht="15.75">
      <c r="E159" s="103"/>
      <c r="F159" s="103"/>
    </row>
    <row r="160" spans="5:6" ht="15.75">
      <c r="E160" s="103"/>
      <c r="F160" s="103"/>
    </row>
    <row r="161" spans="5:6" ht="15.75">
      <c r="E161" s="103"/>
      <c r="F161" s="103"/>
    </row>
    <row r="162" spans="5:6" ht="15.75">
      <c r="E162" s="103"/>
      <c r="F162" s="103"/>
    </row>
    <row r="163" spans="5:6" ht="15.75">
      <c r="E163" s="103"/>
      <c r="F163" s="103"/>
    </row>
    <row r="164" spans="5:6" ht="15.75">
      <c r="E164" s="103"/>
      <c r="F164" s="103"/>
    </row>
    <row r="165" spans="5:6" ht="15.75">
      <c r="E165" s="103"/>
      <c r="F165" s="103"/>
    </row>
    <row r="166" spans="5:6" ht="15.75">
      <c r="E166" s="103"/>
      <c r="F166" s="103"/>
    </row>
    <row r="167" spans="5:6" ht="15.75">
      <c r="E167" s="103"/>
      <c r="F167" s="103"/>
    </row>
    <row r="168" spans="5:6" ht="15.75">
      <c r="E168" s="103"/>
      <c r="F168" s="103"/>
    </row>
    <row r="169" spans="5:6" ht="15.75">
      <c r="E169" s="103"/>
      <c r="F169" s="103"/>
    </row>
    <row r="170" spans="5:6" ht="15.75">
      <c r="E170" s="103"/>
      <c r="F170" s="103"/>
    </row>
    <row r="171" spans="5:6" ht="15.75">
      <c r="E171" s="103"/>
      <c r="F171" s="103"/>
    </row>
    <row r="172" spans="5:6" ht="15.75">
      <c r="E172" s="103"/>
      <c r="F172" s="103"/>
    </row>
    <row r="173" spans="5:6" ht="15.75">
      <c r="E173" s="103"/>
      <c r="F173" s="103"/>
    </row>
    <row r="174" spans="5:6" ht="15.75">
      <c r="E174" s="103"/>
      <c r="F174" s="103"/>
    </row>
    <row r="175" spans="5:6" ht="15.75">
      <c r="E175" s="103"/>
      <c r="F175" s="103"/>
    </row>
    <row r="176" spans="5:6" ht="15.75">
      <c r="E176" s="103"/>
      <c r="F176" s="103"/>
    </row>
    <row r="177" spans="5:6" ht="15.75">
      <c r="E177" s="103"/>
      <c r="F177" s="103"/>
    </row>
    <row r="178" spans="5:6" ht="15.75">
      <c r="E178" s="103"/>
      <c r="F178" s="103"/>
    </row>
    <row r="179" spans="5:6" ht="15.75">
      <c r="E179" s="103"/>
      <c r="F179" s="103"/>
    </row>
    <row r="180" spans="5:6" ht="15.75">
      <c r="E180" s="103"/>
      <c r="F180" s="103"/>
    </row>
    <row r="181" spans="5:6" ht="15.75">
      <c r="E181" s="103"/>
      <c r="F181" s="103"/>
    </row>
    <row r="182" spans="5:6" ht="15.75">
      <c r="E182" s="103"/>
      <c r="F182" s="103"/>
    </row>
    <row r="183" spans="5:6" ht="15.75">
      <c r="E183" s="103"/>
      <c r="F183" s="103"/>
    </row>
    <row r="184" spans="5:6" ht="15.75">
      <c r="E184" s="103"/>
      <c r="F184" s="103"/>
    </row>
    <row r="185" spans="5:6" ht="15.75">
      <c r="E185" s="103"/>
      <c r="F185" s="103"/>
    </row>
    <row r="186" spans="5:6" ht="15.75">
      <c r="E186" s="103"/>
      <c r="F186" s="103"/>
    </row>
    <row r="187" spans="5:6" ht="15.75">
      <c r="E187" s="103"/>
      <c r="F187" s="103"/>
    </row>
    <row r="188" spans="5:6" ht="15.75">
      <c r="E188" s="103"/>
      <c r="F188" s="103"/>
    </row>
    <row r="189" spans="5:6" ht="15.75">
      <c r="E189" s="103"/>
      <c r="F189" s="103"/>
    </row>
    <row r="190" spans="5:6" ht="15.75">
      <c r="E190" s="103"/>
      <c r="F190" s="103"/>
    </row>
    <row r="191" spans="5:6" ht="15.75">
      <c r="E191" s="103"/>
      <c r="F191" s="103"/>
    </row>
    <row r="192" spans="5:6" ht="15.75">
      <c r="E192" s="103"/>
      <c r="F192" s="103"/>
    </row>
    <row r="193" spans="5:6" ht="15.75">
      <c r="E193" s="103"/>
      <c r="F193" s="103"/>
    </row>
    <row r="194" spans="5:6" ht="15.75">
      <c r="E194" s="103"/>
      <c r="F194" s="103"/>
    </row>
    <row r="195" spans="5:6" ht="15.75">
      <c r="E195" s="103"/>
      <c r="F195" s="103"/>
    </row>
    <row r="196" spans="5:6" ht="15.75">
      <c r="E196" s="103"/>
      <c r="F196" s="103"/>
    </row>
    <row r="197" spans="5:6" ht="15.75">
      <c r="E197" s="103"/>
      <c r="F197" s="103"/>
    </row>
    <row r="198" spans="5:6" ht="15.75">
      <c r="E198" s="103"/>
      <c r="F198" s="103"/>
    </row>
    <row r="199" spans="5:6" ht="15.75">
      <c r="E199" s="103"/>
      <c r="F199" s="103"/>
    </row>
    <row r="200" spans="5:6" ht="15.75">
      <c r="E200" s="103"/>
      <c r="F200" s="103"/>
    </row>
    <row r="201" spans="5:6" ht="15.75">
      <c r="E201" s="103"/>
      <c r="F201" s="103"/>
    </row>
    <row r="202" spans="5:6" ht="15.75">
      <c r="E202" s="103"/>
      <c r="F202" s="103"/>
    </row>
    <row r="203" spans="5:6" ht="15.75">
      <c r="E203" s="103"/>
      <c r="F203" s="103"/>
    </row>
    <row r="204" spans="5:6" ht="15.75">
      <c r="E204" s="103"/>
      <c r="F204" s="103"/>
    </row>
    <row r="205" spans="5:6" ht="15.75">
      <c r="E205" s="103"/>
      <c r="F205" s="103"/>
    </row>
    <row r="206" spans="5:6" ht="15.75">
      <c r="E206" s="103"/>
      <c r="F206" s="103"/>
    </row>
    <row r="207" spans="5:6" ht="15.75">
      <c r="E207" s="103"/>
      <c r="F207" s="103"/>
    </row>
    <row r="208" spans="5:6" ht="15.75">
      <c r="E208" s="103"/>
      <c r="F208" s="103"/>
    </row>
    <row r="209" spans="5:6" ht="15.75">
      <c r="E209" s="103"/>
      <c r="F209" s="103"/>
    </row>
    <row r="210" spans="5:6" ht="15.75">
      <c r="E210" s="103"/>
      <c r="F210" s="103"/>
    </row>
    <row r="211" spans="5:6" ht="15.75">
      <c r="E211" s="103"/>
      <c r="F211" s="103"/>
    </row>
    <row r="212" spans="5:6" ht="15.75">
      <c r="E212" s="103"/>
      <c r="F212" s="103"/>
    </row>
    <row r="213" spans="5:6" ht="15.75">
      <c r="E213" s="103"/>
      <c r="F213" s="103"/>
    </row>
    <row r="214" spans="5:6" ht="15.75">
      <c r="E214" s="103"/>
      <c r="F214" s="103"/>
    </row>
    <row r="215" spans="5:6" ht="15.75">
      <c r="E215" s="103"/>
      <c r="F215" s="103"/>
    </row>
    <row r="216" spans="5:6" ht="15.75">
      <c r="E216" s="103"/>
      <c r="F216" s="103"/>
    </row>
    <row r="217" spans="5:6" ht="15.75">
      <c r="E217" s="103"/>
      <c r="F217" s="103"/>
    </row>
    <row r="218" spans="5:6" ht="15.75">
      <c r="E218" s="103"/>
      <c r="F218" s="103"/>
    </row>
    <row r="219" spans="5:6" ht="15.75">
      <c r="E219" s="103"/>
      <c r="F219" s="103"/>
    </row>
    <row r="220" spans="5:6" ht="15.75">
      <c r="E220" s="103"/>
      <c r="F220" s="103"/>
    </row>
    <row r="221" spans="5:6" ht="15.75">
      <c r="E221" s="103"/>
      <c r="F221" s="103"/>
    </row>
    <row r="222" spans="5:6" ht="15.75">
      <c r="E222" s="103"/>
      <c r="F222" s="103"/>
    </row>
    <row r="223" spans="5:6" ht="15.75">
      <c r="E223" s="103"/>
      <c r="F223" s="103"/>
    </row>
    <row r="224" spans="5:6" ht="15.75">
      <c r="E224" s="103"/>
      <c r="F224" s="103"/>
    </row>
    <row r="225" spans="5:6" ht="15.75">
      <c r="E225" s="103"/>
      <c r="F225" s="103"/>
    </row>
    <row r="226" spans="5:6" ht="15.75">
      <c r="E226" s="103"/>
      <c r="F226" s="103"/>
    </row>
    <row r="227" spans="5:6" ht="15.75">
      <c r="E227" s="103"/>
      <c r="F227" s="103"/>
    </row>
    <row r="228" spans="5:6" ht="15.75">
      <c r="E228" s="103"/>
      <c r="F228" s="103"/>
    </row>
    <row r="229" spans="5:6" ht="15.75">
      <c r="E229" s="103"/>
      <c r="F229" s="103"/>
    </row>
    <row r="230" spans="5:6" ht="15.75">
      <c r="E230" s="103"/>
      <c r="F230" s="103"/>
    </row>
    <row r="231" spans="5:6" ht="15.75">
      <c r="E231" s="103"/>
      <c r="F231" s="103"/>
    </row>
    <row r="232" spans="5:6" ht="15.75">
      <c r="E232" s="103"/>
      <c r="F232" s="103"/>
    </row>
    <row r="233" spans="5:6" ht="15.75">
      <c r="E233" s="103"/>
      <c r="F233" s="103"/>
    </row>
    <row r="234" spans="5:6" ht="15.75">
      <c r="E234" s="103"/>
      <c r="F234" s="103"/>
    </row>
    <row r="235" spans="5:6" ht="15.75">
      <c r="E235" s="103"/>
      <c r="F235" s="103"/>
    </row>
    <row r="236" spans="5:6" ht="15.75">
      <c r="E236" s="103"/>
      <c r="F236" s="103"/>
    </row>
    <row r="237" spans="5:6" ht="15.75">
      <c r="E237" s="103"/>
      <c r="F237" s="103"/>
    </row>
    <row r="238" spans="5:6" ht="15.75">
      <c r="E238" s="103"/>
      <c r="F238" s="103"/>
    </row>
    <row r="239" spans="5:6" ht="15.75">
      <c r="E239" s="103"/>
      <c r="F239" s="103"/>
    </row>
    <row r="240" spans="5:6" ht="15.75">
      <c r="E240" s="103"/>
      <c r="F240" s="103"/>
    </row>
    <row r="241" spans="5:6" ht="15.75">
      <c r="E241" s="103"/>
      <c r="F241" s="103"/>
    </row>
    <row r="242" spans="5:6" ht="15.75">
      <c r="E242" s="103"/>
      <c r="F242" s="103"/>
    </row>
    <row r="243" spans="5:6" ht="15.75">
      <c r="E243" s="103"/>
      <c r="F243" s="103"/>
    </row>
    <row r="244" spans="5:6" ht="15.75">
      <c r="E244" s="103"/>
      <c r="F244" s="103"/>
    </row>
    <row r="245" spans="5:6" ht="15.75">
      <c r="E245" s="103"/>
      <c r="F245" s="103"/>
    </row>
    <row r="246" spans="5:6" ht="15.75">
      <c r="E246" s="103"/>
      <c r="F246" s="103"/>
    </row>
    <row r="247" spans="5:6" ht="15.75">
      <c r="E247" s="103"/>
      <c r="F247" s="103"/>
    </row>
    <row r="248" spans="5:6" ht="15.75">
      <c r="E248" s="103"/>
      <c r="F248" s="103"/>
    </row>
    <row r="249" spans="5:6" ht="15.75">
      <c r="E249" s="103"/>
      <c r="F249" s="103"/>
    </row>
    <row r="250" spans="5:6" ht="15.75">
      <c r="E250" s="103"/>
      <c r="F250" s="103"/>
    </row>
    <row r="251" spans="5:6" ht="15.75">
      <c r="E251" s="103"/>
      <c r="F251" s="103"/>
    </row>
    <row r="252" spans="5:6" ht="15.75">
      <c r="E252" s="103"/>
      <c r="F252" s="103"/>
    </row>
    <row r="253" spans="5:6" ht="15.75">
      <c r="E253" s="103"/>
      <c r="F253" s="103"/>
    </row>
    <row r="254" spans="5:6" ht="15.75">
      <c r="E254" s="103"/>
      <c r="F254" s="103"/>
    </row>
    <row r="255" spans="5:6" ht="15.75">
      <c r="E255" s="103"/>
      <c r="F255" s="103"/>
    </row>
    <row r="256" spans="5:6" ht="15.75">
      <c r="E256" s="103"/>
      <c r="F256" s="103"/>
    </row>
    <row r="257" spans="5:6" ht="15.75">
      <c r="E257" s="103"/>
      <c r="F257" s="103"/>
    </row>
    <row r="258" spans="5:6" ht="15.75">
      <c r="E258" s="103"/>
      <c r="F258" s="103"/>
    </row>
    <row r="259" spans="5:6" ht="15.75">
      <c r="E259" s="103"/>
      <c r="F259" s="103"/>
    </row>
    <row r="260" spans="5:6" ht="15.75">
      <c r="E260" s="103"/>
      <c r="F260" s="103"/>
    </row>
    <row r="261" spans="5:6" ht="15.75">
      <c r="E261" s="103"/>
      <c r="F261" s="103"/>
    </row>
    <row r="262" spans="5:6" ht="15.75">
      <c r="E262" s="103"/>
      <c r="F262" s="103"/>
    </row>
    <row r="263" spans="5:6" ht="15.75">
      <c r="E263" s="103"/>
      <c r="F263" s="103"/>
    </row>
    <row r="264" spans="5:6" ht="15.75">
      <c r="E264" s="103"/>
      <c r="F264" s="103"/>
    </row>
    <row r="265" spans="5:6" ht="15.75">
      <c r="E265" s="103"/>
      <c r="F265" s="103"/>
    </row>
    <row r="266" spans="5:6" ht="15.75">
      <c r="E266" s="103"/>
      <c r="F266" s="103"/>
    </row>
    <row r="267" spans="5:6" ht="15.75">
      <c r="E267" s="103"/>
      <c r="F267" s="103"/>
    </row>
    <row r="268" spans="5:6" ht="15.75">
      <c r="E268" s="103"/>
      <c r="F268" s="103"/>
    </row>
    <row r="269" spans="5:6" ht="15.75">
      <c r="E269" s="103"/>
      <c r="F269" s="103"/>
    </row>
    <row r="270" spans="5:6" ht="15.75">
      <c r="E270" s="103"/>
      <c r="F270" s="103"/>
    </row>
    <row r="271" spans="5:6" ht="15.75">
      <c r="E271" s="103"/>
      <c r="F271" s="103"/>
    </row>
    <row r="272" spans="5:6" ht="15.75">
      <c r="E272" s="103"/>
      <c r="F272" s="103"/>
    </row>
    <row r="273" spans="5:6" ht="15.75">
      <c r="E273" s="103"/>
      <c r="F273" s="103"/>
    </row>
    <row r="274" spans="5:6" ht="15.75">
      <c r="E274" s="103"/>
      <c r="F274" s="103"/>
    </row>
    <row r="275" spans="5:6" ht="15.75">
      <c r="E275" s="103"/>
      <c r="F275" s="103"/>
    </row>
    <row r="276" spans="5:6" ht="15.75">
      <c r="E276" s="103"/>
      <c r="F276" s="103"/>
    </row>
    <row r="277" spans="5:6" ht="15.75">
      <c r="E277" s="103"/>
      <c r="F277" s="103"/>
    </row>
    <row r="278" spans="5:6" ht="15.75">
      <c r="E278" s="103"/>
      <c r="F278" s="103"/>
    </row>
    <row r="279" spans="5:6" ht="15.75">
      <c r="E279" s="103"/>
      <c r="F279" s="103"/>
    </row>
    <row r="280" spans="5:6" ht="15.75">
      <c r="E280" s="103"/>
      <c r="F280" s="103"/>
    </row>
    <row r="281" spans="5:6" ht="15.75">
      <c r="E281" s="103"/>
      <c r="F281" s="103"/>
    </row>
    <row r="282" spans="5:6" ht="15.75">
      <c r="E282" s="103"/>
      <c r="F282" s="103"/>
    </row>
    <row r="283" spans="5:6" ht="15.75">
      <c r="E283" s="103"/>
      <c r="F283" s="103"/>
    </row>
    <row r="284" spans="5:6" ht="15.75">
      <c r="E284" s="103"/>
      <c r="F284" s="103"/>
    </row>
    <row r="285" spans="5:6" ht="15.75">
      <c r="E285" s="103"/>
      <c r="F285" s="103"/>
    </row>
    <row r="286" spans="5:6" ht="15.75">
      <c r="E286" s="103"/>
      <c r="F286" s="103"/>
    </row>
    <row r="287" spans="5:6" ht="15.75">
      <c r="E287" s="103"/>
      <c r="F287" s="103"/>
    </row>
    <row r="288" spans="5:6" ht="15.75">
      <c r="E288" s="103"/>
      <c r="F288" s="103"/>
    </row>
    <row r="289" spans="5:6" ht="15.75">
      <c r="E289" s="103"/>
      <c r="F289" s="103"/>
    </row>
    <row r="290" spans="5:6" ht="15.75">
      <c r="E290" s="103"/>
      <c r="F290" s="103"/>
    </row>
    <row r="291" spans="5:6" ht="15.75">
      <c r="E291" s="103"/>
      <c r="F291" s="103"/>
    </row>
    <row r="292" spans="5:6" ht="15.75">
      <c r="E292" s="103"/>
      <c r="F292" s="103"/>
    </row>
    <row r="293" spans="5:6" ht="15.75">
      <c r="E293" s="103"/>
      <c r="F293" s="103"/>
    </row>
    <row r="294" spans="5:6" ht="15.75">
      <c r="E294" s="103"/>
      <c r="F294" s="103"/>
    </row>
    <row r="295" spans="5:6" ht="15.75">
      <c r="E295" s="103"/>
      <c r="F295" s="103"/>
    </row>
    <row r="296" spans="5:6" ht="15.75">
      <c r="E296" s="103"/>
      <c r="F296" s="103"/>
    </row>
    <row r="297" spans="5:6" ht="15.75">
      <c r="E297" s="103"/>
      <c r="F297" s="103"/>
    </row>
  </sheetData>
  <sheetProtection/>
  <mergeCells count="15">
    <mergeCell ref="A56:F56"/>
    <mergeCell ref="A7:F7"/>
    <mergeCell ref="A8:F8"/>
    <mergeCell ref="D9:F9"/>
    <mergeCell ref="A10:A11"/>
    <mergeCell ref="B10:B11"/>
    <mergeCell ref="C10:C11"/>
    <mergeCell ref="D10:D11"/>
    <mergeCell ref="E10:F10"/>
    <mergeCell ref="A1:F1"/>
    <mergeCell ref="A2:F2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3"/>
  <sheetViews>
    <sheetView zoomScale="85" zoomScaleNormal="85" zoomScalePageLayoutView="0" workbookViewId="0" topLeftCell="A116">
      <selection activeCell="E43" sqref="E43:H43"/>
    </sheetView>
  </sheetViews>
  <sheetFormatPr defaultColWidth="9.00390625" defaultRowHeight="12.75"/>
  <cols>
    <col min="1" max="1" width="82.625" style="5" customWidth="1"/>
    <col min="2" max="2" width="15.875" style="6" customWidth="1"/>
    <col min="3" max="3" width="5.00390625" style="6" customWidth="1"/>
    <col min="4" max="4" width="15.00390625" style="9" customWidth="1"/>
    <col min="5" max="5" width="17.125" style="5" customWidth="1"/>
    <col min="6" max="16384" width="9.125" style="5" customWidth="1"/>
  </cols>
  <sheetData>
    <row r="1" spans="1:4" ht="15.75">
      <c r="A1" s="160" t="s">
        <v>335</v>
      </c>
      <c r="B1" s="160"/>
      <c r="C1" s="160"/>
      <c r="D1" s="160"/>
    </row>
    <row r="2" spans="1:4" ht="15.75">
      <c r="A2" s="160" t="s">
        <v>69</v>
      </c>
      <c r="B2" s="160"/>
      <c r="C2" s="160"/>
      <c r="D2" s="160"/>
    </row>
    <row r="3" spans="1:4" ht="15.75">
      <c r="A3" s="160" t="s">
        <v>70</v>
      </c>
      <c r="B3" s="160"/>
      <c r="C3" s="160"/>
      <c r="D3" s="160"/>
    </row>
    <row r="4" spans="1:4" ht="15.75">
      <c r="A4" s="160" t="s">
        <v>67</v>
      </c>
      <c r="B4" s="160"/>
      <c r="C4" s="160"/>
      <c r="D4" s="160"/>
    </row>
    <row r="5" spans="1:4" ht="15" customHeight="1">
      <c r="A5" s="160" t="s">
        <v>283</v>
      </c>
      <c r="B5" s="160"/>
      <c r="C5" s="160"/>
      <c r="D5" s="160"/>
    </row>
    <row r="7" spans="1:4" ht="72" customHeight="1">
      <c r="A7" s="158" t="s">
        <v>284</v>
      </c>
      <c r="B7" s="158"/>
      <c r="C7" s="158"/>
      <c r="D7" s="158"/>
    </row>
    <row r="8" spans="1:5" ht="15.75">
      <c r="A8" s="145" t="s">
        <v>285</v>
      </c>
      <c r="B8" s="146"/>
      <c r="C8" s="146"/>
      <c r="D8" s="146"/>
      <c r="E8" s="56"/>
    </row>
    <row r="9" spans="3:4" ht="15.75">
      <c r="C9" s="157" t="s">
        <v>68</v>
      </c>
      <c r="D9" s="157"/>
    </row>
    <row r="10" spans="1:4" s="31" customFormat="1" ht="15.75">
      <c r="A10" s="40" t="s">
        <v>131</v>
      </c>
      <c r="B10" s="40" t="s">
        <v>1</v>
      </c>
      <c r="C10" s="41" t="s">
        <v>56</v>
      </c>
      <c r="D10" s="42" t="s">
        <v>286</v>
      </c>
    </row>
    <row r="11" spans="1:4" s="31" customFormat="1" ht="15.75">
      <c r="A11" s="7">
        <v>1</v>
      </c>
      <c r="B11" s="7">
        <v>2</v>
      </c>
      <c r="C11" s="43">
        <v>3</v>
      </c>
      <c r="D11" s="30">
        <v>4</v>
      </c>
    </row>
    <row r="12" spans="1:4" s="33" customFormat="1" ht="31.5">
      <c r="A12" s="28" t="s">
        <v>44</v>
      </c>
      <c r="B12" s="12" t="s">
        <v>38</v>
      </c>
      <c r="C12" s="12"/>
      <c r="D12" s="26">
        <f>D13+D16+D36+D22+D33+D44+D19+D41</f>
        <v>23750</v>
      </c>
    </row>
    <row r="13" spans="1:4" s="33" customFormat="1" ht="31.5">
      <c r="A13" s="13" t="s">
        <v>88</v>
      </c>
      <c r="B13" s="14" t="s">
        <v>39</v>
      </c>
      <c r="C13" s="14"/>
      <c r="D13" s="10">
        <f>D14</f>
        <v>8000</v>
      </c>
    </row>
    <row r="14" spans="1:4" ht="15.75">
      <c r="A14" s="13" t="s">
        <v>133</v>
      </c>
      <c r="B14" s="14" t="s">
        <v>89</v>
      </c>
      <c r="C14" s="14"/>
      <c r="D14" s="10">
        <f>D15</f>
        <v>8000</v>
      </c>
    </row>
    <row r="15" spans="1:4" ht="31.5">
      <c r="A15" s="13" t="s">
        <v>10</v>
      </c>
      <c r="B15" s="14" t="s">
        <v>89</v>
      </c>
      <c r="C15" s="14" t="s">
        <v>11</v>
      </c>
      <c r="D15" s="10">
        <v>8000</v>
      </c>
    </row>
    <row r="16" spans="1:4" s="33" customFormat="1" ht="31.5">
      <c r="A16" s="13" t="s">
        <v>40</v>
      </c>
      <c r="B16" s="14" t="s">
        <v>19</v>
      </c>
      <c r="C16" s="14"/>
      <c r="D16" s="10">
        <f>D17</f>
        <v>3368</v>
      </c>
    </row>
    <row r="17" spans="1:4" ht="31.5">
      <c r="A17" s="13" t="s">
        <v>12</v>
      </c>
      <c r="B17" s="14" t="s">
        <v>20</v>
      </c>
      <c r="C17" s="14"/>
      <c r="D17" s="10">
        <f>D18</f>
        <v>3368</v>
      </c>
    </row>
    <row r="18" spans="1:4" ht="31.5">
      <c r="A18" s="13" t="s">
        <v>10</v>
      </c>
      <c r="B18" s="14" t="s">
        <v>20</v>
      </c>
      <c r="C18" s="14" t="s">
        <v>11</v>
      </c>
      <c r="D18" s="10">
        <v>3368</v>
      </c>
    </row>
    <row r="19" spans="1:4" ht="31.5">
      <c r="A19" s="13" t="s">
        <v>21</v>
      </c>
      <c r="B19" s="14" t="s">
        <v>22</v>
      </c>
      <c r="C19" s="14"/>
      <c r="D19" s="10">
        <f>D20</f>
        <v>500</v>
      </c>
    </row>
    <row r="20" spans="1:4" ht="15.75">
      <c r="A20" s="13" t="s">
        <v>86</v>
      </c>
      <c r="B20" s="14" t="s">
        <v>23</v>
      </c>
      <c r="C20" s="14"/>
      <c r="D20" s="10">
        <f>D21</f>
        <v>500</v>
      </c>
    </row>
    <row r="21" spans="1:4" ht="31.5">
      <c r="A21" s="13" t="s">
        <v>10</v>
      </c>
      <c r="B21" s="14" t="s">
        <v>23</v>
      </c>
      <c r="C21" s="14" t="s">
        <v>11</v>
      </c>
      <c r="D21" s="10">
        <v>500</v>
      </c>
    </row>
    <row r="22" spans="1:4" ht="31.5">
      <c r="A22" s="13" t="s">
        <v>222</v>
      </c>
      <c r="B22" s="14" t="s">
        <v>193</v>
      </c>
      <c r="C22" s="14"/>
      <c r="D22" s="15">
        <f>D26+D23+D30</f>
        <v>2150</v>
      </c>
    </row>
    <row r="23" spans="1:4" ht="15.75">
      <c r="A23" s="13" t="s">
        <v>360</v>
      </c>
      <c r="B23" s="14" t="s">
        <v>359</v>
      </c>
      <c r="C23" s="14"/>
      <c r="D23" s="15">
        <v>0</v>
      </c>
    </row>
    <row r="24" spans="1:4" ht="15.75">
      <c r="A24" s="13" t="s">
        <v>15</v>
      </c>
      <c r="B24" s="14" t="s">
        <v>359</v>
      </c>
      <c r="C24" s="14" t="s">
        <v>14</v>
      </c>
      <c r="D24" s="15">
        <v>-1474.456</v>
      </c>
    </row>
    <row r="25" spans="1:4" ht="31.5">
      <c r="A25" s="13" t="s">
        <v>10</v>
      </c>
      <c r="B25" s="14" t="s">
        <v>359</v>
      </c>
      <c r="C25" s="14" t="s">
        <v>11</v>
      </c>
      <c r="D25" s="15">
        <v>1474.456</v>
      </c>
    </row>
    <row r="26" spans="1:4" ht="15.75">
      <c r="A26" s="13" t="s">
        <v>194</v>
      </c>
      <c r="B26" s="14" t="s">
        <v>195</v>
      </c>
      <c r="C26" s="14"/>
      <c r="D26" s="15">
        <f>D27</f>
        <v>2150</v>
      </c>
    </row>
    <row r="27" spans="1:4" ht="31.5">
      <c r="A27" s="13" t="s">
        <v>10</v>
      </c>
      <c r="B27" s="14" t="s">
        <v>195</v>
      </c>
      <c r="C27" s="14" t="s">
        <v>11</v>
      </c>
      <c r="D27" s="15">
        <v>2150</v>
      </c>
    </row>
    <row r="28" spans="1:4" ht="47.25" hidden="1">
      <c r="A28" s="13" t="s">
        <v>7</v>
      </c>
      <c r="B28" s="14" t="s">
        <v>202</v>
      </c>
      <c r="C28" s="14" t="s">
        <v>8</v>
      </c>
      <c r="D28" s="10"/>
    </row>
    <row r="29" spans="1:4" ht="31.5" hidden="1">
      <c r="A29" s="13" t="s">
        <v>80</v>
      </c>
      <c r="B29" s="14" t="s">
        <v>202</v>
      </c>
      <c r="C29" s="14" t="s">
        <v>9</v>
      </c>
      <c r="D29" s="10"/>
    </row>
    <row r="30" spans="1:4" ht="47.25">
      <c r="A30" s="13" t="s">
        <v>358</v>
      </c>
      <c r="B30" s="14" t="s">
        <v>357</v>
      </c>
      <c r="C30" s="14"/>
      <c r="D30" s="15">
        <v>0</v>
      </c>
    </row>
    <row r="31" spans="1:4" ht="15.75">
      <c r="A31" s="13" t="s">
        <v>15</v>
      </c>
      <c r="B31" s="14" t="s">
        <v>357</v>
      </c>
      <c r="C31" s="14" t="s">
        <v>14</v>
      </c>
      <c r="D31" s="15">
        <v>-5670</v>
      </c>
    </row>
    <row r="32" spans="1:4" ht="31.5">
      <c r="A32" s="13" t="s">
        <v>10</v>
      </c>
      <c r="B32" s="14" t="s">
        <v>357</v>
      </c>
      <c r="C32" s="14" t="s">
        <v>11</v>
      </c>
      <c r="D32" s="15">
        <v>5670</v>
      </c>
    </row>
    <row r="33" spans="1:4" ht="31.5">
      <c r="A33" s="13" t="s">
        <v>154</v>
      </c>
      <c r="B33" s="14" t="s">
        <v>156</v>
      </c>
      <c r="C33" s="14"/>
      <c r="D33" s="10">
        <f>D34</f>
        <v>600</v>
      </c>
    </row>
    <row r="34" spans="1:4" ht="47.25">
      <c r="A34" s="13" t="s">
        <v>157</v>
      </c>
      <c r="B34" s="14" t="s">
        <v>158</v>
      </c>
      <c r="C34" s="14"/>
      <c r="D34" s="10">
        <f>D35</f>
        <v>600</v>
      </c>
    </row>
    <row r="35" spans="1:4" ht="31.5">
      <c r="A35" s="13" t="s">
        <v>80</v>
      </c>
      <c r="B35" s="14" t="s">
        <v>158</v>
      </c>
      <c r="C35" s="14" t="s">
        <v>9</v>
      </c>
      <c r="D35" s="10">
        <v>600</v>
      </c>
    </row>
    <row r="36" spans="1:4" s="33" customFormat="1" ht="47.25">
      <c r="A36" s="13" t="s">
        <v>221</v>
      </c>
      <c r="B36" s="14" t="s">
        <v>219</v>
      </c>
      <c r="C36" s="14"/>
      <c r="D36" s="10">
        <f>D37+D39</f>
        <v>9132</v>
      </c>
    </row>
    <row r="37" spans="1:4" ht="31.5">
      <c r="A37" s="13" t="s">
        <v>85</v>
      </c>
      <c r="B37" s="14" t="s">
        <v>234</v>
      </c>
      <c r="C37" s="14"/>
      <c r="D37" s="10">
        <f>D38</f>
        <v>8377</v>
      </c>
    </row>
    <row r="38" spans="1:4" ht="31.5">
      <c r="A38" s="13" t="s">
        <v>10</v>
      </c>
      <c r="B38" s="14" t="s">
        <v>234</v>
      </c>
      <c r="C38" s="14" t="s">
        <v>11</v>
      </c>
      <c r="D38" s="10">
        <v>8377</v>
      </c>
    </row>
    <row r="39" spans="1:4" ht="47.25">
      <c r="A39" s="13" t="s">
        <v>252</v>
      </c>
      <c r="B39" s="14" t="s">
        <v>250</v>
      </c>
      <c r="C39" s="14"/>
      <c r="D39" s="10">
        <f>D40</f>
        <v>755</v>
      </c>
    </row>
    <row r="40" spans="1:4" ht="31.5">
      <c r="A40" s="13" t="s">
        <v>10</v>
      </c>
      <c r="B40" s="14" t="s">
        <v>250</v>
      </c>
      <c r="C40" s="14" t="s">
        <v>11</v>
      </c>
      <c r="D40" s="10">
        <v>755</v>
      </c>
    </row>
    <row r="41" spans="1:4" ht="47.25">
      <c r="A41" s="13" t="s">
        <v>263</v>
      </c>
      <c r="B41" s="14" t="s">
        <v>257</v>
      </c>
      <c r="C41" s="14"/>
      <c r="D41" s="10">
        <f>D42</f>
        <v>0</v>
      </c>
    </row>
    <row r="42" spans="1:4" ht="31.5">
      <c r="A42" s="13" t="s">
        <v>264</v>
      </c>
      <c r="B42" s="14" t="s">
        <v>258</v>
      </c>
      <c r="C42" s="14"/>
      <c r="D42" s="10">
        <f>D43</f>
        <v>0</v>
      </c>
    </row>
    <row r="43" spans="1:8" ht="31.5">
      <c r="A43" s="13" t="s">
        <v>80</v>
      </c>
      <c r="B43" s="14" t="s">
        <v>258</v>
      </c>
      <c r="C43" s="14" t="s">
        <v>9</v>
      </c>
      <c r="D43" s="10">
        <v>0</v>
      </c>
      <c r="E43" s="168"/>
      <c r="F43" s="152"/>
      <c r="G43" s="152"/>
      <c r="H43" s="152"/>
    </row>
    <row r="44" spans="1:4" ht="47.25" hidden="1">
      <c r="A44" s="13" t="s">
        <v>188</v>
      </c>
      <c r="B44" s="14" t="s">
        <v>112</v>
      </c>
      <c r="C44" s="14"/>
      <c r="D44" s="10">
        <f>D45</f>
        <v>0</v>
      </c>
    </row>
    <row r="45" spans="1:4" ht="31.5" hidden="1">
      <c r="A45" s="13" t="s">
        <v>189</v>
      </c>
      <c r="B45" s="14" t="s">
        <v>190</v>
      </c>
      <c r="C45" s="14"/>
      <c r="D45" s="10">
        <f>D46</f>
        <v>0</v>
      </c>
    </row>
    <row r="46" spans="1:4" ht="31.5" hidden="1">
      <c r="A46" s="13" t="s">
        <v>10</v>
      </c>
      <c r="B46" s="14" t="s">
        <v>190</v>
      </c>
      <c r="C46" s="14" t="s">
        <v>11</v>
      </c>
      <c r="D46" s="10"/>
    </row>
    <row r="47" spans="1:4" ht="47.25">
      <c r="A47" s="28" t="s">
        <v>268</v>
      </c>
      <c r="B47" s="12" t="s">
        <v>271</v>
      </c>
      <c r="C47" s="12"/>
      <c r="D47" s="29">
        <f>D48+D51</f>
        <v>2073</v>
      </c>
    </row>
    <row r="48" spans="1:4" ht="63" hidden="1">
      <c r="A48" s="13" t="s">
        <v>269</v>
      </c>
      <c r="B48" s="14" t="s">
        <v>272</v>
      </c>
      <c r="C48" s="14"/>
      <c r="D48" s="10">
        <f>D49</f>
        <v>0</v>
      </c>
    </row>
    <row r="49" spans="1:4" ht="15.75" hidden="1">
      <c r="A49" s="13" t="s">
        <v>270</v>
      </c>
      <c r="B49" s="14" t="s">
        <v>273</v>
      </c>
      <c r="C49" s="14"/>
      <c r="D49" s="10">
        <f>D50</f>
        <v>0</v>
      </c>
    </row>
    <row r="50" spans="1:4" ht="31.5" hidden="1">
      <c r="A50" s="13" t="s">
        <v>80</v>
      </c>
      <c r="B50" s="14" t="s">
        <v>273</v>
      </c>
      <c r="C50" s="14" t="s">
        <v>9</v>
      </c>
      <c r="D50" s="10">
        <v>0</v>
      </c>
    </row>
    <row r="51" spans="1:4" ht="31.5">
      <c r="A51" s="13" t="s">
        <v>278</v>
      </c>
      <c r="B51" s="14" t="s">
        <v>277</v>
      </c>
      <c r="C51" s="14"/>
      <c r="D51" s="10">
        <f>D52</f>
        <v>2073</v>
      </c>
    </row>
    <row r="52" spans="1:4" ht="15.75">
      <c r="A52" s="13" t="s">
        <v>279</v>
      </c>
      <c r="B52" s="14" t="s">
        <v>276</v>
      </c>
      <c r="C52" s="14"/>
      <c r="D52" s="10">
        <f>D53+D54</f>
        <v>2073</v>
      </c>
    </row>
    <row r="53" spans="1:4" ht="47.25">
      <c r="A53" s="13" t="s">
        <v>7</v>
      </c>
      <c r="B53" s="14" t="s">
        <v>276</v>
      </c>
      <c r="C53" s="14" t="s">
        <v>8</v>
      </c>
      <c r="D53" s="10">
        <v>1808</v>
      </c>
    </row>
    <row r="54" spans="1:4" ht="31.5">
      <c r="A54" s="13" t="s">
        <v>80</v>
      </c>
      <c r="B54" s="14" t="s">
        <v>276</v>
      </c>
      <c r="C54" s="14" t="s">
        <v>9</v>
      </c>
      <c r="D54" s="10">
        <v>265</v>
      </c>
    </row>
    <row r="55" spans="1:4" s="33" customFormat="1" ht="47.25">
      <c r="A55" s="28" t="s">
        <v>24</v>
      </c>
      <c r="B55" s="12" t="s">
        <v>25</v>
      </c>
      <c r="C55" s="12"/>
      <c r="D55" s="29">
        <f>D56+D59+D62</f>
        <v>4000</v>
      </c>
    </row>
    <row r="56" spans="1:4" ht="31.5" hidden="1">
      <c r="A56" s="13" t="s">
        <v>223</v>
      </c>
      <c r="B56" s="14" t="s">
        <v>197</v>
      </c>
      <c r="C56" s="14"/>
      <c r="D56" s="10">
        <f>D57</f>
        <v>0</v>
      </c>
    </row>
    <row r="57" spans="1:4" ht="15.75" hidden="1">
      <c r="A57" s="13" t="s">
        <v>198</v>
      </c>
      <c r="B57" s="14" t="s">
        <v>199</v>
      </c>
      <c r="C57" s="14"/>
      <c r="D57" s="10">
        <f>D58</f>
        <v>0</v>
      </c>
    </row>
    <row r="58" spans="1:4" ht="31.5" hidden="1">
      <c r="A58" s="13" t="s">
        <v>10</v>
      </c>
      <c r="B58" s="14" t="s">
        <v>199</v>
      </c>
      <c r="C58" s="14" t="s">
        <v>11</v>
      </c>
      <c r="D58" s="10"/>
    </row>
    <row r="59" spans="1:4" ht="31.5">
      <c r="A59" s="13" t="s">
        <v>26</v>
      </c>
      <c r="B59" s="14" t="s">
        <v>27</v>
      </c>
      <c r="C59" s="14"/>
      <c r="D59" s="10">
        <f>D60</f>
        <v>4000</v>
      </c>
    </row>
    <row r="60" spans="1:4" ht="15.75">
      <c r="A60" s="13" t="s">
        <v>46</v>
      </c>
      <c r="B60" s="14" t="s">
        <v>28</v>
      </c>
      <c r="C60" s="14"/>
      <c r="D60" s="10">
        <f>D61</f>
        <v>4000</v>
      </c>
    </row>
    <row r="61" spans="1:4" ht="31.5">
      <c r="A61" s="13" t="s">
        <v>10</v>
      </c>
      <c r="B61" s="14" t="s">
        <v>28</v>
      </c>
      <c r="C61" s="14" t="s">
        <v>11</v>
      </c>
      <c r="D61" s="10">
        <v>4000</v>
      </c>
    </row>
    <row r="62" spans="1:4" ht="47.25" hidden="1">
      <c r="A62" s="13" t="s">
        <v>209</v>
      </c>
      <c r="B62" s="14" t="s">
        <v>210</v>
      </c>
      <c r="C62" s="14"/>
      <c r="D62" s="10">
        <f>D63</f>
        <v>0</v>
      </c>
    </row>
    <row r="63" spans="1:4" ht="15.75" hidden="1">
      <c r="A63" s="13" t="s">
        <v>211</v>
      </c>
      <c r="B63" s="14" t="s">
        <v>212</v>
      </c>
      <c r="C63" s="14"/>
      <c r="D63" s="10">
        <f>D65+D64+D66</f>
        <v>0</v>
      </c>
    </row>
    <row r="64" spans="1:4" ht="47.25" hidden="1">
      <c r="A64" s="13" t="s">
        <v>7</v>
      </c>
      <c r="B64" s="14" t="s">
        <v>212</v>
      </c>
      <c r="C64" s="14" t="s">
        <v>8</v>
      </c>
      <c r="D64" s="10"/>
    </row>
    <row r="65" spans="1:4" ht="31.5" hidden="1">
      <c r="A65" s="13" t="s">
        <v>80</v>
      </c>
      <c r="B65" s="14" t="s">
        <v>212</v>
      </c>
      <c r="C65" s="14" t="s">
        <v>9</v>
      </c>
      <c r="D65" s="10"/>
    </row>
    <row r="66" spans="1:4" ht="15.75" hidden="1">
      <c r="A66" s="13" t="s">
        <v>15</v>
      </c>
      <c r="B66" s="14" t="s">
        <v>212</v>
      </c>
      <c r="C66" s="14" t="s">
        <v>14</v>
      </c>
      <c r="D66" s="10"/>
    </row>
    <row r="67" spans="1:4" s="33" customFormat="1" ht="31.5">
      <c r="A67" s="28" t="s">
        <v>90</v>
      </c>
      <c r="B67" s="12" t="s">
        <v>29</v>
      </c>
      <c r="C67" s="12"/>
      <c r="D67" s="26">
        <f>D68</f>
        <v>9200</v>
      </c>
    </row>
    <row r="68" spans="1:4" s="33" customFormat="1" ht="47.25">
      <c r="A68" s="13" t="s">
        <v>31</v>
      </c>
      <c r="B68" s="14" t="s">
        <v>30</v>
      </c>
      <c r="C68" s="14"/>
      <c r="D68" s="15">
        <f>D69+D73+D75+D77+D79+D71</f>
        <v>9200</v>
      </c>
    </row>
    <row r="69" spans="1:4" s="33" customFormat="1" ht="15.75">
      <c r="A69" s="13" t="s">
        <v>203</v>
      </c>
      <c r="B69" s="14" t="s">
        <v>204</v>
      </c>
      <c r="C69" s="14"/>
      <c r="D69" s="10">
        <f>D70</f>
        <v>3500</v>
      </c>
    </row>
    <row r="70" spans="1:4" s="33" customFormat="1" ht="31.5">
      <c r="A70" s="13" t="s">
        <v>10</v>
      </c>
      <c r="B70" s="14" t="s">
        <v>204</v>
      </c>
      <c r="C70" s="14" t="s">
        <v>11</v>
      </c>
      <c r="D70" s="10">
        <v>3500</v>
      </c>
    </row>
    <row r="71" spans="1:4" s="33" customFormat="1" ht="15.75">
      <c r="A71" s="13" t="s">
        <v>275</v>
      </c>
      <c r="B71" s="14" t="s">
        <v>274</v>
      </c>
      <c r="C71" s="14"/>
      <c r="D71" s="10">
        <f>D72</f>
        <v>500</v>
      </c>
    </row>
    <row r="72" spans="1:4" s="33" customFormat="1" ht="31.5">
      <c r="A72" s="13" t="s">
        <v>10</v>
      </c>
      <c r="B72" s="14" t="s">
        <v>274</v>
      </c>
      <c r="C72" s="14" t="s">
        <v>11</v>
      </c>
      <c r="D72" s="10">
        <v>500</v>
      </c>
    </row>
    <row r="73" spans="1:4" ht="31.5">
      <c r="A73" s="13" t="s">
        <v>253</v>
      </c>
      <c r="B73" s="14" t="s">
        <v>249</v>
      </c>
      <c r="C73" s="14"/>
      <c r="D73" s="15">
        <f>D74</f>
        <v>500</v>
      </c>
    </row>
    <row r="74" spans="1:4" ht="31.5">
      <c r="A74" s="13" t="s">
        <v>10</v>
      </c>
      <c r="B74" s="14" t="s">
        <v>249</v>
      </c>
      <c r="C74" s="14" t="s">
        <v>11</v>
      </c>
      <c r="D74" s="15">
        <v>500</v>
      </c>
    </row>
    <row r="75" spans="1:4" ht="31.5" hidden="1">
      <c r="A75" s="13" t="s">
        <v>205</v>
      </c>
      <c r="B75" s="14" t="s">
        <v>206</v>
      </c>
      <c r="C75" s="14"/>
      <c r="D75" s="15">
        <f>D76</f>
        <v>0</v>
      </c>
    </row>
    <row r="76" spans="1:4" ht="31.5" hidden="1">
      <c r="A76" s="13" t="s">
        <v>10</v>
      </c>
      <c r="B76" s="14" t="s">
        <v>206</v>
      </c>
      <c r="C76" s="14" t="s">
        <v>11</v>
      </c>
      <c r="D76" s="15"/>
    </row>
    <row r="77" spans="1:4" s="33" customFormat="1" ht="31.5" hidden="1">
      <c r="A77" s="13" t="s">
        <v>207</v>
      </c>
      <c r="B77" s="14" t="s">
        <v>208</v>
      </c>
      <c r="C77" s="14"/>
      <c r="D77" s="15">
        <f>D78</f>
        <v>0</v>
      </c>
    </row>
    <row r="78" spans="1:4" s="33" customFormat="1" ht="31.5" hidden="1">
      <c r="A78" s="13" t="s">
        <v>10</v>
      </c>
      <c r="B78" s="14" t="s">
        <v>208</v>
      </c>
      <c r="C78" s="14" t="s">
        <v>11</v>
      </c>
      <c r="D78" s="15"/>
    </row>
    <row r="79" spans="1:4" s="33" customFormat="1" ht="15.75">
      <c r="A79" s="13" t="s">
        <v>115</v>
      </c>
      <c r="B79" s="14" t="s">
        <v>116</v>
      </c>
      <c r="C79" s="14"/>
      <c r="D79" s="10">
        <f>D80</f>
        <v>4700</v>
      </c>
    </row>
    <row r="80" spans="1:4" s="33" customFormat="1" ht="15.75">
      <c r="A80" s="13" t="s">
        <v>118</v>
      </c>
      <c r="B80" s="14" t="s">
        <v>116</v>
      </c>
      <c r="C80" s="14" t="s">
        <v>13</v>
      </c>
      <c r="D80" s="10">
        <v>4700</v>
      </c>
    </row>
    <row r="81" spans="1:4" s="33" customFormat="1" ht="35.25" customHeight="1">
      <c r="A81" s="28" t="s">
        <v>341</v>
      </c>
      <c r="B81" s="12" t="s">
        <v>338</v>
      </c>
      <c r="C81" s="14"/>
      <c r="D81" s="29">
        <f>D82</f>
        <v>2000</v>
      </c>
    </row>
    <row r="82" spans="1:4" s="33" customFormat="1" ht="47.25">
      <c r="A82" s="13" t="s">
        <v>342</v>
      </c>
      <c r="B82" s="14" t="s">
        <v>339</v>
      </c>
      <c r="C82" s="14"/>
      <c r="D82" s="10">
        <f>D83</f>
        <v>2000</v>
      </c>
    </row>
    <row r="83" spans="1:4" s="33" customFormat="1" ht="15.75">
      <c r="A83" s="13" t="s">
        <v>270</v>
      </c>
      <c r="B83" s="14" t="s">
        <v>340</v>
      </c>
      <c r="C83" s="14"/>
      <c r="D83" s="10">
        <f>D84</f>
        <v>2000</v>
      </c>
    </row>
    <row r="84" spans="1:4" s="33" customFormat="1" ht="31.5">
      <c r="A84" s="13" t="s">
        <v>80</v>
      </c>
      <c r="B84" s="14" t="s">
        <v>340</v>
      </c>
      <c r="C84" s="14" t="s">
        <v>9</v>
      </c>
      <c r="D84" s="10">
        <v>2000</v>
      </c>
    </row>
    <row r="85" spans="1:4" s="33" customFormat="1" ht="63">
      <c r="A85" s="28" t="s">
        <v>32</v>
      </c>
      <c r="B85" s="12" t="s">
        <v>33</v>
      </c>
      <c r="C85" s="12"/>
      <c r="D85" s="69">
        <f>D86+D89+D92+D106+D111+D120+D97</f>
        <v>-10640.941609999998</v>
      </c>
    </row>
    <row r="86" spans="1:4" s="33" customFormat="1" ht="31.5">
      <c r="A86" s="13" t="s">
        <v>34</v>
      </c>
      <c r="B86" s="14" t="s">
        <v>35</v>
      </c>
      <c r="C86" s="14"/>
      <c r="D86" s="15">
        <f>D87</f>
        <v>-2421.917</v>
      </c>
    </row>
    <row r="87" spans="1:4" s="33" customFormat="1" ht="31.5">
      <c r="A87" s="13" t="s">
        <v>135</v>
      </c>
      <c r="B87" s="14" t="s">
        <v>136</v>
      </c>
      <c r="C87" s="14"/>
      <c r="D87" s="15">
        <f>D88</f>
        <v>-2421.917</v>
      </c>
    </row>
    <row r="88" spans="1:4" s="33" customFormat="1" ht="31.5">
      <c r="A88" s="13" t="s">
        <v>81</v>
      </c>
      <c r="B88" s="14" t="s">
        <v>136</v>
      </c>
      <c r="C88" s="14" t="s">
        <v>16</v>
      </c>
      <c r="D88" s="15">
        <v>-2421.917</v>
      </c>
    </row>
    <row r="89" spans="1:4" s="33" customFormat="1" ht="15.75">
      <c r="A89" s="13" t="s">
        <v>183</v>
      </c>
      <c r="B89" s="14" t="s">
        <v>184</v>
      </c>
      <c r="C89" s="14"/>
      <c r="D89" s="139">
        <f>D90</f>
        <v>4240.2915</v>
      </c>
    </row>
    <row r="90" spans="1:4" ht="47.25">
      <c r="A90" s="13" t="s">
        <v>217</v>
      </c>
      <c r="B90" s="14" t="s">
        <v>185</v>
      </c>
      <c r="C90" s="14"/>
      <c r="D90" s="139">
        <f>D91</f>
        <v>4240.2915</v>
      </c>
    </row>
    <row r="91" spans="1:4" ht="15.75">
      <c r="A91" s="13" t="s">
        <v>118</v>
      </c>
      <c r="B91" s="14" t="s">
        <v>185</v>
      </c>
      <c r="C91" s="14" t="s">
        <v>13</v>
      </c>
      <c r="D91" s="139">
        <v>4240.2915</v>
      </c>
    </row>
    <row r="92" spans="1:4" ht="63">
      <c r="A92" s="13" t="s">
        <v>138</v>
      </c>
      <c r="B92" s="14" t="s">
        <v>139</v>
      </c>
      <c r="C92" s="14"/>
      <c r="D92" s="139">
        <f>D93+D95</f>
        <v>6519.44588</v>
      </c>
    </row>
    <row r="93" spans="1:4" ht="31.5">
      <c r="A93" s="13" t="s">
        <v>135</v>
      </c>
      <c r="B93" s="14" t="s">
        <v>137</v>
      </c>
      <c r="C93" s="14"/>
      <c r="D93" s="139">
        <f>D94</f>
        <v>4019.44588</v>
      </c>
    </row>
    <row r="94" spans="1:4" ht="31.5">
      <c r="A94" s="13" t="s">
        <v>81</v>
      </c>
      <c r="B94" s="14" t="s">
        <v>137</v>
      </c>
      <c r="C94" s="14" t="s">
        <v>16</v>
      </c>
      <c r="D94" s="139">
        <v>4019.44588</v>
      </c>
    </row>
    <row r="95" spans="1:4" ht="31.5">
      <c r="A95" s="13" t="s">
        <v>216</v>
      </c>
      <c r="B95" s="14" t="s">
        <v>215</v>
      </c>
      <c r="C95" s="14"/>
      <c r="D95" s="15">
        <f>D96</f>
        <v>2500</v>
      </c>
    </row>
    <row r="96" spans="1:4" ht="31.5">
      <c r="A96" s="13" t="s">
        <v>81</v>
      </c>
      <c r="B96" s="14" t="s">
        <v>215</v>
      </c>
      <c r="C96" s="14" t="s">
        <v>16</v>
      </c>
      <c r="D96" s="15">
        <v>2500</v>
      </c>
    </row>
    <row r="97" spans="1:4" ht="47.25">
      <c r="A97" s="13" t="s">
        <v>37</v>
      </c>
      <c r="B97" s="14" t="s">
        <v>36</v>
      </c>
      <c r="C97" s="14"/>
      <c r="D97" s="15">
        <f>D100+D102+D104+D98</f>
        <v>-25416.8</v>
      </c>
    </row>
    <row r="98" spans="1:4" ht="15.75">
      <c r="A98" s="13" t="s">
        <v>281</v>
      </c>
      <c r="B98" s="14" t="s">
        <v>280</v>
      </c>
      <c r="C98" s="14"/>
      <c r="D98" s="15">
        <f>D99</f>
        <v>2800</v>
      </c>
    </row>
    <row r="99" spans="1:4" ht="15.75">
      <c r="A99" s="13" t="s">
        <v>118</v>
      </c>
      <c r="B99" s="14" t="s">
        <v>280</v>
      </c>
      <c r="C99" s="14" t="s">
        <v>13</v>
      </c>
      <c r="D99" s="15">
        <v>2800</v>
      </c>
    </row>
    <row r="100" spans="1:4" ht="15.75">
      <c r="A100" s="13" t="s">
        <v>115</v>
      </c>
      <c r="B100" s="14" t="s">
        <v>163</v>
      </c>
      <c r="C100" s="14"/>
      <c r="D100" s="10">
        <f>D101</f>
        <v>100</v>
      </c>
    </row>
    <row r="101" spans="1:5" ht="15.75">
      <c r="A101" s="13" t="s">
        <v>118</v>
      </c>
      <c r="B101" s="14" t="s">
        <v>163</v>
      </c>
      <c r="C101" s="14" t="s">
        <v>13</v>
      </c>
      <c r="D101" s="10">
        <v>100</v>
      </c>
      <c r="E101" s="70"/>
    </row>
    <row r="102" spans="1:5" ht="47.25">
      <c r="A102" s="13" t="s">
        <v>239</v>
      </c>
      <c r="B102" s="14" t="s">
        <v>237</v>
      </c>
      <c r="C102" s="14"/>
      <c r="D102" s="10">
        <f>D103</f>
        <v>-27221.5</v>
      </c>
      <c r="E102" s="70"/>
    </row>
    <row r="103" spans="1:5" ht="31.5">
      <c r="A103" s="13" t="s">
        <v>80</v>
      </c>
      <c r="B103" s="14" t="s">
        <v>237</v>
      </c>
      <c r="C103" s="14" t="s">
        <v>9</v>
      </c>
      <c r="D103" s="10">
        <v>-27221.5</v>
      </c>
      <c r="E103" s="70"/>
    </row>
    <row r="104" spans="1:5" ht="31.5">
      <c r="A104" s="13" t="s">
        <v>240</v>
      </c>
      <c r="B104" s="14" t="s">
        <v>238</v>
      </c>
      <c r="C104" s="14"/>
      <c r="D104" s="10">
        <f>D105</f>
        <v>-1095.3</v>
      </c>
      <c r="E104" s="70"/>
    </row>
    <row r="105" spans="1:5" ht="15.75">
      <c r="A105" s="13" t="s">
        <v>118</v>
      </c>
      <c r="B105" s="14" t="s">
        <v>238</v>
      </c>
      <c r="C105" s="14" t="s">
        <v>13</v>
      </c>
      <c r="D105" s="10">
        <v>-1095.3</v>
      </c>
      <c r="E105" s="70"/>
    </row>
    <row r="106" spans="1:4" ht="31.5">
      <c r="A106" s="13" t="s">
        <v>98</v>
      </c>
      <c r="B106" s="14" t="s">
        <v>99</v>
      </c>
      <c r="C106" s="14"/>
      <c r="D106" s="15">
        <f>D107+D109</f>
        <v>2608.03801</v>
      </c>
    </row>
    <row r="107" spans="1:4" ht="31.5">
      <c r="A107" s="13" t="s">
        <v>135</v>
      </c>
      <c r="B107" s="14" t="s">
        <v>218</v>
      </c>
      <c r="C107" s="14"/>
      <c r="D107" s="15">
        <f>D108</f>
        <v>608.03801</v>
      </c>
    </row>
    <row r="108" spans="1:4" ht="31.5">
      <c r="A108" s="13" t="s">
        <v>81</v>
      </c>
      <c r="B108" s="14" t="s">
        <v>218</v>
      </c>
      <c r="C108" s="14" t="s">
        <v>16</v>
      </c>
      <c r="D108" s="15">
        <v>608.03801</v>
      </c>
    </row>
    <row r="109" spans="1:4" ht="31.5">
      <c r="A109" s="13" t="s">
        <v>254</v>
      </c>
      <c r="B109" s="14" t="s">
        <v>187</v>
      </c>
      <c r="C109" s="14"/>
      <c r="D109" s="10">
        <f>D110</f>
        <v>2000</v>
      </c>
    </row>
    <row r="110" spans="1:4" ht="31.5">
      <c r="A110" s="13" t="s">
        <v>81</v>
      </c>
      <c r="B110" s="14" t="s">
        <v>187</v>
      </c>
      <c r="C110" s="14" t="s">
        <v>16</v>
      </c>
      <c r="D110" s="10">
        <v>2000</v>
      </c>
    </row>
    <row r="111" spans="1:4" s="33" customFormat="1" ht="39" customHeight="1">
      <c r="A111" s="13" t="s">
        <v>103</v>
      </c>
      <c r="B111" s="14" t="s">
        <v>104</v>
      </c>
      <c r="C111" s="14"/>
      <c r="D111" s="15">
        <f>D114+D116+D118+D112</f>
        <v>3830</v>
      </c>
    </row>
    <row r="112" spans="1:4" s="33" customFormat="1" ht="19.5" customHeight="1">
      <c r="A112" s="13" t="s">
        <v>225</v>
      </c>
      <c r="B112" s="14" t="s">
        <v>265</v>
      </c>
      <c r="C112" s="14"/>
      <c r="D112" s="10">
        <f>D113</f>
        <v>1150</v>
      </c>
    </row>
    <row r="113" spans="1:4" s="33" customFormat="1" ht="31.5">
      <c r="A113" s="13" t="s">
        <v>80</v>
      </c>
      <c r="B113" s="14" t="s">
        <v>265</v>
      </c>
      <c r="C113" s="14" t="s">
        <v>9</v>
      </c>
      <c r="D113" s="10">
        <v>1150</v>
      </c>
    </row>
    <row r="114" spans="1:4" ht="31.5" hidden="1">
      <c r="A114" s="13" t="s">
        <v>226</v>
      </c>
      <c r="B114" s="14" t="s">
        <v>168</v>
      </c>
      <c r="C114" s="14"/>
      <c r="D114" s="10">
        <f>D115</f>
        <v>0</v>
      </c>
    </row>
    <row r="115" spans="1:4" ht="31.5" hidden="1">
      <c r="A115" s="13" t="s">
        <v>80</v>
      </c>
      <c r="B115" s="14" t="s">
        <v>168</v>
      </c>
      <c r="C115" s="14" t="s">
        <v>9</v>
      </c>
      <c r="D115" s="10"/>
    </row>
    <row r="116" spans="1:4" ht="15.75">
      <c r="A116" s="13" t="s">
        <v>108</v>
      </c>
      <c r="B116" s="14" t="s">
        <v>106</v>
      </c>
      <c r="C116" s="14"/>
      <c r="D116" s="15">
        <f>D117</f>
        <v>2680</v>
      </c>
    </row>
    <row r="117" spans="1:4" ht="31.5">
      <c r="A117" s="13" t="s">
        <v>80</v>
      </c>
      <c r="B117" s="14" t="s">
        <v>106</v>
      </c>
      <c r="C117" s="14" t="s">
        <v>9</v>
      </c>
      <c r="D117" s="15">
        <v>2680</v>
      </c>
    </row>
    <row r="118" spans="1:4" ht="15.75" hidden="1">
      <c r="A118" s="13" t="s">
        <v>115</v>
      </c>
      <c r="B118" s="14" t="s">
        <v>227</v>
      </c>
      <c r="C118" s="34"/>
      <c r="D118" s="10">
        <f>D119</f>
        <v>0</v>
      </c>
    </row>
    <row r="119" spans="1:4" ht="15.75" hidden="1">
      <c r="A119" s="13" t="s">
        <v>118</v>
      </c>
      <c r="B119" s="14" t="s">
        <v>227</v>
      </c>
      <c r="C119" s="34" t="s">
        <v>13</v>
      </c>
      <c r="D119" s="10"/>
    </row>
    <row r="120" spans="1:4" s="33" customFormat="1" ht="35.25" customHeight="1" hidden="1">
      <c r="A120" s="13" t="s">
        <v>105</v>
      </c>
      <c r="B120" s="14" t="s">
        <v>107</v>
      </c>
      <c r="C120" s="14"/>
      <c r="D120" s="10">
        <f>D121</f>
        <v>0</v>
      </c>
    </row>
    <row r="121" spans="1:4" ht="28.5" customHeight="1" hidden="1">
      <c r="A121" s="13" t="s">
        <v>181</v>
      </c>
      <c r="B121" s="14" t="s">
        <v>182</v>
      </c>
      <c r="C121" s="14"/>
      <c r="D121" s="10">
        <f>D122</f>
        <v>0</v>
      </c>
    </row>
    <row r="122" spans="1:4" ht="34.5" customHeight="1" hidden="1">
      <c r="A122" s="13" t="s">
        <v>80</v>
      </c>
      <c r="B122" s="14" t="s">
        <v>182</v>
      </c>
      <c r="C122" s="14" t="s">
        <v>9</v>
      </c>
      <c r="D122" s="10"/>
    </row>
    <row r="123" spans="1:4" s="33" customFormat="1" ht="48" customHeight="1">
      <c r="A123" s="28" t="s">
        <v>91</v>
      </c>
      <c r="B123" s="44" t="s">
        <v>100</v>
      </c>
      <c r="C123" s="12"/>
      <c r="D123" s="26">
        <f>D124</f>
        <v>24000</v>
      </c>
    </row>
    <row r="124" spans="1:4" s="33" customFormat="1" ht="32.25" customHeight="1">
      <c r="A124" s="13" t="s">
        <v>101</v>
      </c>
      <c r="B124" s="7" t="s">
        <v>102</v>
      </c>
      <c r="C124" s="14"/>
      <c r="D124" s="15">
        <f>D128+D130+D132+D125</f>
        <v>24000</v>
      </c>
    </row>
    <row r="125" spans="1:4" ht="15.75">
      <c r="A125" s="13" t="s">
        <v>146</v>
      </c>
      <c r="B125" s="14" t="s">
        <v>147</v>
      </c>
      <c r="C125" s="14"/>
      <c r="D125" s="10">
        <f>D127+D126</f>
        <v>21410.6</v>
      </c>
    </row>
    <row r="126" spans="1:4" ht="31.5">
      <c r="A126" s="13" t="s">
        <v>80</v>
      </c>
      <c r="B126" s="14" t="s">
        <v>147</v>
      </c>
      <c r="C126" s="14" t="s">
        <v>9</v>
      </c>
      <c r="D126" s="10">
        <v>12410.6</v>
      </c>
    </row>
    <row r="127" spans="1:4" ht="15.75">
      <c r="A127" s="13" t="s">
        <v>118</v>
      </c>
      <c r="B127" s="14" t="s">
        <v>147</v>
      </c>
      <c r="C127" s="14" t="s">
        <v>13</v>
      </c>
      <c r="D127" s="10">
        <v>9000</v>
      </c>
    </row>
    <row r="128" spans="1:4" ht="31.5">
      <c r="A128" s="13" t="s">
        <v>140</v>
      </c>
      <c r="B128" s="14" t="s">
        <v>141</v>
      </c>
      <c r="C128" s="14"/>
      <c r="D128" s="15">
        <f>D129</f>
        <v>2589.4</v>
      </c>
    </row>
    <row r="129" spans="1:4" ht="29.25" customHeight="1">
      <c r="A129" s="13" t="s">
        <v>80</v>
      </c>
      <c r="B129" s="14" t="s">
        <v>141</v>
      </c>
      <c r="C129" s="14" t="s">
        <v>9</v>
      </c>
      <c r="D129" s="15">
        <v>2589.4</v>
      </c>
    </row>
    <row r="130" spans="1:4" ht="31.5" hidden="1">
      <c r="A130" s="13" t="s">
        <v>142</v>
      </c>
      <c r="B130" s="14" t="s">
        <v>143</v>
      </c>
      <c r="C130" s="14"/>
      <c r="D130" s="15">
        <f>D131</f>
        <v>0</v>
      </c>
    </row>
    <row r="131" spans="1:4" ht="31.5" hidden="1">
      <c r="A131" s="13" t="s">
        <v>80</v>
      </c>
      <c r="B131" s="14" t="s">
        <v>143</v>
      </c>
      <c r="C131" s="14" t="s">
        <v>9</v>
      </c>
      <c r="D131" s="15"/>
    </row>
    <row r="132" spans="1:4" ht="31.5" hidden="1">
      <c r="A132" s="13" t="s">
        <v>144</v>
      </c>
      <c r="B132" s="14" t="s">
        <v>145</v>
      </c>
      <c r="C132" s="14"/>
      <c r="D132" s="15">
        <f>D133</f>
        <v>0</v>
      </c>
    </row>
    <row r="133" spans="1:4" ht="31.5" hidden="1">
      <c r="A133" s="13" t="s">
        <v>80</v>
      </c>
      <c r="B133" s="14" t="s">
        <v>145</v>
      </c>
      <c r="C133" s="14" t="s">
        <v>9</v>
      </c>
      <c r="D133" s="15"/>
    </row>
    <row r="134" spans="1:4" ht="31.5">
      <c r="A134" s="28" t="s">
        <v>173</v>
      </c>
      <c r="B134" s="12" t="s">
        <v>174</v>
      </c>
      <c r="C134" s="12"/>
      <c r="D134" s="26">
        <f>D135</f>
        <v>2586.131</v>
      </c>
    </row>
    <row r="135" spans="1:4" ht="47.25">
      <c r="A135" s="13" t="s">
        <v>175</v>
      </c>
      <c r="B135" s="14" t="s">
        <v>176</v>
      </c>
      <c r="C135" s="12"/>
      <c r="D135" s="15">
        <f>D136</f>
        <v>2586.131</v>
      </c>
    </row>
    <row r="136" spans="1:4" ht="15.75">
      <c r="A136" s="13" t="s">
        <v>177</v>
      </c>
      <c r="B136" s="14" t="s">
        <v>178</v>
      </c>
      <c r="C136" s="14"/>
      <c r="D136" s="15">
        <f>D137</f>
        <v>2586.131</v>
      </c>
    </row>
    <row r="137" spans="1:4" ht="31.5" customHeight="1">
      <c r="A137" s="13" t="s">
        <v>80</v>
      </c>
      <c r="B137" s="14" t="s">
        <v>178</v>
      </c>
      <c r="C137" s="14" t="s">
        <v>9</v>
      </c>
      <c r="D137" s="15">
        <v>2586.131</v>
      </c>
    </row>
    <row r="138" spans="1:4" ht="31.5" customHeight="1">
      <c r="A138" s="28" t="s">
        <v>255</v>
      </c>
      <c r="B138" s="12" t="s">
        <v>241</v>
      </c>
      <c r="C138" s="14"/>
      <c r="D138" s="26">
        <f>D139+D143</f>
        <v>28316.8</v>
      </c>
    </row>
    <row r="139" spans="1:4" ht="31.5" customHeight="1">
      <c r="A139" s="13" t="s">
        <v>246</v>
      </c>
      <c r="B139" s="14" t="s">
        <v>242</v>
      </c>
      <c r="C139" s="14"/>
      <c r="D139" s="15">
        <f>D140</f>
        <v>27221.5</v>
      </c>
    </row>
    <row r="140" spans="1:4" ht="47.25">
      <c r="A140" s="13" t="s">
        <v>239</v>
      </c>
      <c r="B140" s="14" t="s">
        <v>243</v>
      </c>
      <c r="C140" s="14"/>
      <c r="D140" s="15">
        <f>D141+D142</f>
        <v>27221.5</v>
      </c>
    </row>
    <row r="141" spans="1:4" ht="31.5" customHeight="1">
      <c r="A141" s="13" t="s">
        <v>80</v>
      </c>
      <c r="B141" s="14" t="s">
        <v>243</v>
      </c>
      <c r="C141" s="14" t="s">
        <v>9</v>
      </c>
      <c r="D141" s="15">
        <v>1909.5</v>
      </c>
    </row>
    <row r="142" spans="1:4" ht="31.5" customHeight="1">
      <c r="A142" s="13" t="s">
        <v>118</v>
      </c>
      <c r="B142" s="14" t="s">
        <v>243</v>
      </c>
      <c r="C142" s="14" t="s">
        <v>13</v>
      </c>
      <c r="D142" s="15">
        <v>25312</v>
      </c>
    </row>
    <row r="143" spans="1:4" ht="31.5" customHeight="1">
      <c r="A143" s="13" t="s">
        <v>248</v>
      </c>
      <c r="B143" s="14" t="s">
        <v>247</v>
      </c>
      <c r="C143" s="14"/>
      <c r="D143" s="15">
        <f>D144</f>
        <v>1095.3</v>
      </c>
    </row>
    <row r="144" spans="1:4" ht="31.5" customHeight="1">
      <c r="A144" s="13" t="s">
        <v>240</v>
      </c>
      <c r="B144" s="14" t="s">
        <v>244</v>
      </c>
      <c r="C144" s="14"/>
      <c r="D144" s="15">
        <f>D145</f>
        <v>1095.3</v>
      </c>
    </row>
    <row r="145" spans="1:4" ht="31.5" customHeight="1">
      <c r="A145" s="13" t="s">
        <v>118</v>
      </c>
      <c r="B145" s="14" t="s">
        <v>244</v>
      </c>
      <c r="C145" s="14" t="s">
        <v>13</v>
      </c>
      <c r="D145" s="15">
        <v>1095.3</v>
      </c>
    </row>
    <row r="146" spans="1:4" ht="15.75">
      <c r="A146" s="28" t="s">
        <v>87</v>
      </c>
      <c r="B146" s="12"/>
      <c r="C146" s="12"/>
      <c r="D146" s="26">
        <f>D12+D55+D67+D85+D123+D134+D138+D47+D81</f>
        <v>85284.98939</v>
      </c>
    </row>
    <row r="147" spans="1:4" ht="15.75">
      <c r="A147" s="45"/>
      <c r="B147" s="46"/>
      <c r="C147" s="46"/>
      <c r="D147" s="71"/>
    </row>
    <row r="148" spans="1:4" s="47" customFormat="1" ht="21" customHeight="1">
      <c r="A148" s="156" t="s">
        <v>228</v>
      </c>
      <c r="B148" s="156"/>
      <c r="C148" s="156"/>
      <c r="D148" s="156"/>
    </row>
    <row r="149" ht="15.75">
      <c r="D149" s="8"/>
    </row>
    <row r="150" ht="15.75">
      <c r="D150" s="8"/>
    </row>
    <row r="151" ht="15.75">
      <c r="D151" s="8"/>
    </row>
    <row r="152" ht="15.75">
      <c r="D152" s="8"/>
    </row>
    <row r="153" spans="2:4" ht="15.75">
      <c r="B153" s="5"/>
      <c r="C153" s="5"/>
      <c r="D153" s="8"/>
    </row>
    <row r="154" spans="2:4" ht="15.75">
      <c r="B154" s="5"/>
      <c r="C154" s="5"/>
      <c r="D154" s="8"/>
    </row>
    <row r="155" spans="2:4" ht="15.75">
      <c r="B155" s="5"/>
      <c r="C155" s="5"/>
      <c r="D155" s="8"/>
    </row>
    <row r="156" spans="2:4" ht="15.75">
      <c r="B156" s="5"/>
      <c r="C156" s="5"/>
      <c r="D156" s="8"/>
    </row>
    <row r="157" spans="2:4" ht="15.75">
      <c r="B157" s="5"/>
      <c r="C157" s="5"/>
      <c r="D157" s="8"/>
    </row>
    <row r="158" spans="2:4" ht="15.75">
      <c r="B158" s="5"/>
      <c r="C158" s="5"/>
      <c r="D158" s="8"/>
    </row>
    <row r="159" spans="2:4" ht="15.75">
      <c r="B159" s="5"/>
      <c r="C159" s="5"/>
      <c r="D159" s="8"/>
    </row>
    <row r="160" spans="2:4" ht="15.75">
      <c r="B160" s="5"/>
      <c r="C160" s="5"/>
      <c r="D160" s="8"/>
    </row>
    <row r="161" spans="2:4" ht="15.75">
      <c r="B161" s="5"/>
      <c r="C161" s="5"/>
      <c r="D161" s="8"/>
    </row>
    <row r="162" spans="2:4" ht="15.75">
      <c r="B162" s="5"/>
      <c r="C162" s="5"/>
      <c r="D162" s="8"/>
    </row>
    <row r="163" spans="2:4" ht="15.75">
      <c r="B163" s="5"/>
      <c r="C163" s="5"/>
      <c r="D163" s="8"/>
    </row>
    <row r="164" spans="2:4" ht="15.75">
      <c r="B164" s="5"/>
      <c r="C164" s="5"/>
      <c r="D164" s="8"/>
    </row>
    <row r="165" spans="2:4" ht="15.75">
      <c r="B165" s="5"/>
      <c r="C165" s="5"/>
      <c r="D165" s="8"/>
    </row>
    <row r="166" spans="2:4" ht="15.75">
      <c r="B166" s="5"/>
      <c r="C166" s="5"/>
      <c r="D166" s="8"/>
    </row>
    <row r="167" spans="2:4" ht="15.75">
      <c r="B167" s="5"/>
      <c r="C167" s="5"/>
      <c r="D167" s="8"/>
    </row>
    <row r="168" spans="2:4" ht="15.75">
      <c r="B168" s="5"/>
      <c r="C168" s="5"/>
      <c r="D168" s="8"/>
    </row>
    <row r="169" spans="2:4" ht="15.75">
      <c r="B169" s="5"/>
      <c r="C169" s="5"/>
      <c r="D169" s="8"/>
    </row>
    <row r="170" spans="2:4" ht="15.75">
      <c r="B170" s="5"/>
      <c r="C170" s="5"/>
      <c r="D170" s="8"/>
    </row>
    <row r="171" spans="2:4" ht="15.75">
      <c r="B171" s="5"/>
      <c r="C171" s="5"/>
      <c r="D171" s="8"/>
    </row>
    <row r="172" spans="2:4" ht="15.75">
      <c r="B172" s="5"/>
      <c r="C172" s="5"/>
      <c r="D172" s="8"/>
    </row>
    <row r="173" spans="2:4" ht="15.75">
      <c r="B173" s="5"/>
      <c r="C173" s="5"/>
      <c r="D173" s="8"/>
    </row>
    <row r="174" spans="2:4" ht="15.75">
      <c r="B174" s="5"/>
      <c r="C174" s="5"/>
      <c r="D174" s="8"/>
    </row>
    <row r="175" spans="2:4" ht="15.75">
      <c r="B175" s="5"/>
      <c r="C175" s="5"/>
      <c r="D175" s="8"/>
    </row>
    <row r="176" spans="2:4" ht="15.75">
      <c r="B176" s="5"/>
      <c r="C176" s="5"/>
      <c r="D176" s="8"/>
    </row>
    <row r="177" spans="2:4" ht="15.75">
      <c r="B177" s="5"/>
      <c r="C177" s="5"/>
      <c r="D177" s="8"/>
    </row>
    <row r="178" spans="2:4" ht="15.75">
      <c r="B178" s="5"/>
      <c r="C178" s="5"/>
      <c r="D178" s="8"/>
    </row>
    <row r="179" spans="2:4" ht="15.75">
      <c r="B179" s="5"/>
      <c r="C179" s="5"/>
      <c r="D179" s="8"/>
    </row>
    <row r="180" spans="2:4" ht="15.75">
      <c r="B180" s="5"/>
      <c r="C180" s="5"/>
      <c r="D180" s="8"/>
    </row>
    <row r="181" spans="2:4" ht="15.75">
      <c r="B181" s="5"/>
      <c r="C181" s="5"/>
      <c r="D181" s="8"/>
    </row>
    <row r="182" spans="2:4" ht="15.75">
      <c r="B182" s="5"/>
      <c r="C182" s="5"/>
      <c r="D182" s="8"/>
    </row>
    <row r="183" spans="2:4" ht="15.75">
      <c r="B183" s="5"/>
      <c r="C183" s="5"/>
      <c r="D183" s="8"/>
    </row>
    <row r="184" spans="2:4" ht="15.75">
      <c r="B184" s="5"/>
      <c r="C184" s="5"/>
      <c r="D184" s="8"/>
    </row>
    <row r="185" spans="2:4" ht="15.75">
      <c r="B185" s="5"/>
      <c r="C185" s="5"/>
      <c r="D185" s="8"/>
    </row>
    <row r="186" spans="2:4" ht="15.75">
      <c r="B186" s="5"/>
      <c r="C186" s="5"/>
      <c r="D186" s="8"/>
    </row>
    <row r="187" spans="2:4" ht="15.75">
      <c r="B187" s="5"/>
      <c r="C187" s="5"/>
      <c r="D187" s="8"/>
    </row>
    <row r="188" spans="2:4" ht="15.75">
      <c r="B188" s="5"/>
      <c r="C188" s="5"/>
      <c r="D188" s="8"/>
    </row>
    <row r="189" spans="2:4" ht="15.75">
      <c r="B189" s="5"/>
      <c r="C189" s="5"/>
      <c r="D189" s="8"/>
    </row>
    <row r="190" spans="2:4" ht="15.75">
      <c r="B190" s="5"/>
      <c r="C190" s="5"/>
      <c r="D190" s="8"/>
    </row>
    <row r="191" spans="2:4" ht="15.75">
      <c r="B191" s="5"/>
      <c r="C191" s="5"/>
      <c r="D191" s="8"/>
    </row>
    <row r="192" spans="2:4" ht="15.75">
      <c r="B192" s="5"/>
      <c r="C192" s="5"/>
      <c r="D192" s="8"/>
    </row>
    <row r="193" spans="2:4" ht="15.75">
      <c r="B193" s="5"/>
      <c r="C193" s="5"/>
      <c r="D193" s="8"/>
    </row>
    <row r="194" spans="2:4" ht="15.75">
      <c r="B194" s="5"/>
      <c r="C194" s="5"/>
      <c r="D194" s="8"/>
    </row>
    <row r="195" spans="2:4" ht="15.75">
      <c r="B195" s="5"/>
      <c r="C195" s="5"/>
      <c r="D195" s="8"/>
    </row>
    <row r="196" spans="2:4" ht="15.75">
      <c r="B196" s="5"/>
      <c r="C196" s="5"/>
      <c r="D196" s="8"/>
    </row>
    <row r="197" spans="2:4" ht="15.75">
      <c r="B197" s="5"/>
      <c r="C197" s="5"/>
      <c r="D197" s="8"/>
    </row>
    <row r="198" spans="2:4" ht="15.75">
      <c r="B198" s="5"/>
      <c r="C198" s="5"/>
      <c r="D198" s="8"/>
    </row>
    <row r="199" spans="2:4" ht="15.75">
      <c r="B199" s="5"/>
      <c r="C199" s="5"/>
      <c r="D199" s="8"/>
    </row>
    <row r="200" spans="2:4" ht="15.75">
      <c r="B200" s="5"/>
      <c r="C200" s="5"/>
      <c r="D200" s="8"/>
    </row>
    <row r="201" spans="2:4" ht="15.75">
      <c r="B201" s="5"/>
      <c r="C201" s="5"/>
      <c r="D201" s="8"/>
    </row>
    <row r="202" spans="2:4" ht="15.75">
      <c r="B202" s="5"/>
      <c r="C202" s="5"/>
      <c r="D202" s="8"/>
    </row>
    <row r="203" spans="2:4" ht="15.75">
      <c r="B203" s="5"/>
      <c r="C203" s="5"/>
      <c r="D203" s="8"/>
    </row>
    <row r="204" spans="2:4" ht="15.75">
      <c r="B204" s="5"/>
      <c r="C204" s="5"/>
      <c r="D204" s="8"/>
    </row>
    <row r="205" spans="2:4" ht="15.75">
      <c r="B205" s="5"/>
      <c r="C205" s="5"/>
      <c r="D205" s="8"/>
    </row>
    <row r="206" spans="2:4" ht="15.75">
      <c r="B206" s="5"/>
      <c r="C206" s="5"/>
      <c r="D206" s="8"/>
    </row>
    <row r="207" spans="2:4" ht="15.75">
      <c r="B207" s="5"/>
      <c r="C207" s="5"/>
      <c r="D207" s="8"/>
    </row>
    <row r="208" spans="2:4" ht="15.75">
      <c r="B208" s="5"/>
      <c r="C208" s="5"/>
      <c r="D208" s="8"/>
    </row>
    <row r="209" spans="2:4" ht="15.75">
      <c r="B209" s="5"/>
      <c r="C209" s="5"/>
      <c r="D209" s="8"/>
    </row>
    <row r="210" spans="2:4" ht="15.75">
      <c r="B210" s="5"/>
      <c r="C210" s="5"/>
      <c r="D210" s="8"/>
    </row>
    <row r="211" spans="2:4" ht="15.75">
      <c r="B211" s="5"/>
      <c r="C211" s="5"/>
      <c r="D211" s="8"/>
    </row>
    <row r="212" spans="2:4" ht="15.75">
      <c r="B212" s="5"/>
      <c r="C212" s="5"/>
      <c r="D212" s="8"/>
    </row>
    <row r="213" spans="2:4" ht="15.75">
      <c r="B213" s="5"/>
      <c r="C213" s="5"/>
      <c r="D213" s="8"/>
    </row>
    <row r="214" spans="2:4" ht="15.75">
      <c r="B214" s="5"/>
      <c r="C214" s="5"/>
      <c r="D214" s="8"/>
    </row>
    <row r="215" spans="2:4" ht="15.75">
      <c r="B215" s="5"/>
      <c r="C215" s="5"/>
      <c r="D215" s="8"/>
    </row>
    <row r="216" spans="2:4" ht="15.75">
      <c r="B216" s="5"/>
      <c r="C216" s="5"/>
      <c r="D216" s="8"/>
    </row>
    <row r="217" spans="2:4" ht="15.75">
      <c r="B217" s="5"/>
      <c r="C217" s="5"/>
      <c r="D217" s="8"/>
    </row>
    <row r="218" spans="2:4" ht="15.75">
      <c r="B218" s="5"/>
      <c r="C218" s="5"/>
      <c r="D218" s="8"/>
    </row>
    <row r="219" spans="2:4" ht="15.75">
      <c r="B219" s="5"/>
      <c r="C219" s="5"/>
      <c r="D219" s="8"/>
    </row>
    <row r="220" spans="2:4" ht="15.75">
      <c r="B220" s="5"/>
      <c r="C220" s="5"/>
      <c r="D220" s="8"/>
    </row>
    <row r="221" spans="2:4" ht="15.75">
      <c r="B221" s="5"/>
      <c r="C221" s="5"/>
      <c r="D221" s="8"/>
    </row>
    <row r="222" spans="2:4" ht="15.75">
      <c r="B222" s="5"/>
      <c r="C222" s="5"/>
      <c r="D222" s="8"/>
    </row>
    <row r="223" spans="2:4" ht="15.75">
      <c r="B223" s="5"/>
      <c r="C223" s="5"/>
      <c r="D223" s="8"/>
    </row>
    <row r="224" spans="2:4" ht="15.75">
      <c r="B224" s="5"/>
      <c r="C224" s="5"/>
      <c r="D224" s="8"/>
    </row>
    <row r="225" spans="2:4" ht="15.75">
      <c r="B225" s="5"/>
      <c r="C225" s="5"/>
      <c r="D225" s="8"/>
    </row>
    <row r="226" spans="2:4" ht="15.75">
      <c r="B226" s="5"/>
      <c r="C226" s="5"/>
      <c r="D226" s="8"/>
    </row>
    <row r="227" spans="2:4" ht="15.75">
      <c r="B227" s="5"/>
      <c r="C227" s="5"/>
      <c r="D227" s="8"/>
    </row>
    <row r="228" spans="2:4" ht="15.75">
      <c r="B228" s="5"/>
      <c r="C228" s="5"/>
      <c r="D228" s="8"/>
    </row>
    <row r="229" spans="2:4" ht="15.75">
      <c r="B229" s="5"/>
      <c r="C229" s="5"/>
      <c r="D229" s="8"/>
    </row>
    <row r="230" spans="2:4" ht="15.75">
      <c r="B230" s="5"/>
      <c r="C230" s="5"/>
      <c r="D230" s="8"/>
    </row>
    <row r="231" spans="2:4" ht="15.75">
      <c r="B231" s="5"/>
      <c r="C231" s="5"/>
      <c r="D231" s="8"/>
    </row>
    <row r="232" spans="2:4" ht="15.75">
      <c r="B232" s="5"/>
      <c r="C232" s="5"/>
      <c r="D232" s="8"/>
    </row>
    <row r="233" spans="2:4" ht="15.75">
      <c r="B233" s="5"/>
      <c r="C233" s="5"/>
      <c r="D233" s="8"/>
    </row>
    <row r="234" spans="2:4" ht="15.75">
      <c r="B234" s="5"/>
      <c r="C234" s="5"/>
      <c r="D234" s="8"/>
    </row>
    <row r="235" spans="2:4" ht="15.75">
      <c r="B235" s="5"/>
      <c r="C235" s="5"/>
      <c r="D235" s="8"/>
    </row>
    <row r="236" spans="2:4" ht="15.75">
      <c r="B236" s="5"/>
      <c r="C236" s="5"/>
      <c r="D236" s="8"/>
    </row>
    <row r="237" spans="2:4" ht="15.75">
      <c r="B237" s="5"/>
      <c r="C237" s="5"/>
      <c r="D237" s="8"/>
    </row>
    <row r="238" spans="2:4" ht="15.75">
      <c r="B238" s="5"/>
      <c r="C238" s="5"/>
      <c r="D238" s="8"/>
    </row>
    <row r="239" spans="2:4" ht="15.75">
      <c r="B239" s="5"/>
      <c r="C239" s="5"/>
      <c r="D239" s="8"/>
    </row>
    <row r="240" spans="2:4" ht="15.75">
      <c r="B240" s="5"/>
      <c r="C240" s="5"/>
      <c r="D240" s="8"/>
    </row>
    <row r="241" spans="2:4" ht="15.75">
      <c r="B241" s="5"/>
      <c r="C241" s="5"/>
      <c r="D241" s="8"/>
    </row>
    <row r="242" spans="2:4" ht="15.75">
      <c r="B242" s="5"/>
      <c r="C242" s="5"/>
      <c r="D242" s="8"/>
    </row>
    <row r="243" spans="2:4" ht="15.75">
      <c r="B243" s="5"/>
      <c r="C243" s="5"/>
      <c r="D243" s="8"/>
    </row>
    <row r="244" spans="2:4" ht="15.75">
      <c r="B244" s="5"/>
      <c r="C244" s="5"/>
      <c r="D244" s="8"/>
    </row>
    <row r="245" spans="2:4" ht="15.75">
      <c r="B245" s="5"/>
      <c r="C245" s="5"/>
      <c r="D245" s="8"/>
    </row>
    <row r="246" spans="2:4" ht="15.75">
      <c r="B246" s="5"/>
      <c r="C246" s="5"/>
      <c r="D246" s="8"/>
    </row>
    <row r="247" spans="2:4" ht="15.75">
      <c r="B247" s="5"/>
      <c r="C247" s="5"/>
      <c r="D247" s="8"/>
    </row>
    <row r="248" spans="2:4" ht="15.75">
      <c r="B248" s="5"/>
      <c r="C248" s="5"/>
      <c r="D248" s="8"/>
    </row>
    <row r="249" spans="2:4" ht="15.75">
      <c r="B249" s="5"/>
      <c r="C249" s="5"/>
      <c r="D249" s="8"/>
    </row>
    <row r="250" spans="2:4" ht="15.75">
      <c r="B250" s="5"/>
      <c r="C250" s="5"/>
      <c r="D250" s="8"/>
    </row>
    <row r="251" spans="2:4" ht="15.75">
      <c r="B251" s="5"/>
      <c r="C251" s="5"/>
      <c r="D251" s="8"/>
    </row>
    <row r="252" spans="2:4" ht="15.75">
      <c r="B252" s="5"/>
      <c r="C252" s="5"/>
      <c r="D252" s="8"/>
    </row>
    <row r="253" spans="2:4" ht="15.75">
      <c r="B253" s="5"/>
      <c r="C253" s="5"/>
      <c r="D253" s="8"/>
    </row>
    <row r="254" spans="2:4" ht="15.75">
      <c r="B254" s="5"/>
      <c r="C254" s="5"/>
      <c r="D254" s="8"/>
    </row>
    <row r="255" spans="2:4" ht="15.75">
      <c r="B255" s="5"/>
      <c r="C255" s="5"/>
      <c r="D255" s="8"/>
    </row>
    <row r="256" spans="2:4" ht="15.75">
      <c r="B256" s="5"/>
      <c r="C256" s="5"/>
      <c r="D256" s="8"/>
    </row>
    <row r="257" spans="2:4" ht="15.75">
      <c r="B257" s="5"/>
      <c r="C257" s="5"/>
      <c r="D257" s="8"/>
    </row>
    <row r="258" spans="2:4" ht="15.75">
      <c r="B258" s="5"/>
      <c r="C258" s="5"/>
      <c r="D258" s="8"/>
    </row>
    <row r="259" spans="2:4" ht="15.75">
      <c r="B259" s="5"/>
      <c r="C259" s="5"/>
      <c r="D259" s="8"/>
    </row>
    <row r="260" spans="2:4" ht="15.75">
      <c r="B260" s="5"/>
      <c r="C260" s="5"/>
      <c r="D260" s="8"/>
    </row>
    <row r="261" spans="2:4" ht="15.75">
      <c r="B261" s="5"/>
      <c r="C261" s="5"/>
      <c r="D261" s="8"/>
    </row>
    <row r="262" spans="2:4" ht="15.75">
      <c r="B262" s="5"/>
      <c r="C262" s="5"/>
      <c r="D262" s="8"/>
    </row>
    <row r="263" spans="2:4" ht="15.75">
      <c r="B263" s="5"/>
      <c r="C263" s="5"/>
      <c r="D263" s="8"/>
    </row>
    <row r="264" spans="2:4" ht="15.75">
      <c r="B264" s="5"/>
      <c r="C264" s="5"/>
      <c r="D264" s="8"/>
    </row>
    <row r="265" spans="2:4" ht="15.75">
      <c r="B265" s="5"/>
      <c r="C265" s="5"/>
      <c r="D265" s="8"/>
    </row>
    <row r="266" spans="2:4" ht="15.75">
      <c r="B266" s="5"/>
      <c r="C266" s="5"/>
      <c r="D266" s="8"/>
    </row>
    <row r="267" spans="2:4" ht="15.75">
      <c r="B267" s="5"/>
      <c r="C267" s="5"/>
      <c r="D267" s="8"/>
    </row>
    <row r="268" spans="2:4" ht="15.75">
      <c r="B268" s="5"/>
      <c r="C268" s="5"/>
      <c r="D268" s="8"/>
    </row>
    <row r="269" spans="2:4" ht="15.75">
      <c r="B269" s="5"/>
      <c r="C269" s="5"/>
      <c r="D269" s="8"/>
    </row>
    <row r="270" spans="2:4" ht="15.75">
      <c r="B270" s="5"/>
      <c r="C270" s="5"/>
      <c r="D270" s="8"/>
    </row>
    <row r="271" spans="2:4" ht="15.75">
      <c r="B271" s="5"/>
      <c r="C271" s="5"/>
      <c r="D271" s="8"/>
    </row>
    <row r="272" spans="2:4" ht="15.75">
      <c r="B272" s="5"/>
      <c r="C272" s="5"/>
      <c r="D272" s="8"/>
    </row>
    <row r="273" spans="2:4" ht="15.75">
      <c r="B273" s="5"/>
      <c r="C273" s="5"/>
      <c r="D273" s="8"/>
    </row>
    <row r="274" spans="2:4" ht="15.75">
      <c r="B274" s="5"/>
      <c r="C274" s="5"/>
      <c r="D274" s="8"/>
    </row>
    <row r="275" spans="2:4" ht="15.75">
      <c r="B275" s="5"/>
      <c r="C275" s="5"/>
      <c r="D275" s="8"/>
    </row>
    <row r="276" spans="2:4" ht="15.75">
      <c r="B276" s="5"/>
      <c r="C276" s="5"/>
      <c r="D276" s="8"/>
    </row>
    <row r="277" spans="2:4" ht="15.75">
      <c r="B277" s="5"/>
      <c r="C277" s="5"/>
      <c r="D277" s="8"/>
    </row>
    <row r="278" spans="2:4" ht="15.75">
      <c r="B278" s="5"/>
      <c r="C278" s="5"/>
      <c r="D278" s="8"/>
    </row>
    <row r="279" spans="2:4" ht="15.75">
      <c r="B279" s="5"/>
      <c r="C279" s="5"/>
      <c r="D279" s="8"/>
    </row>
    <row r="280" spans="2:4" ht="15.75">
      <c r="B280" s="5"/>
      <c r="C280" s="5"/>
      <c r="D280" s="8"/>
    </row>
    <row r="281" spans="2:4" ht="15.75">
      <c r="B281" s="5"/>
      <c r="C281" s="5"/>
      <c r="D281" s="8"/>
    </row>
    <row r="282" spans="2:4" ht="15.75">
      <c r="B282" s="5"/>
      <c r="C282" s="5"/>
      <c r="D282" s="8"/>
    </row>
    <row r="283" spans="2:4" ht="15.75">
      <c r="B283" s="5"/>
      <c r="C283" s="5"/>
      <c r="D283" s="8"/>
    </row>
    <row r="284" spans="2:4" ht="15.75">
      <c r="B284" s="5"/>
      <c r="C284" s="5"/>
      <c r="D284" s="8"/>
    </row>
    <row r="285" spans="2:4" ht="15.75">
      <c r="B285" s="5"/>
      <c r="C285" s="5"/>
      <c r="D285" s="8"/>
    </row>
    <row r="286" spans="2:4" ht="15.75">
      <c r="B286" s="5"/>
      <c r="C286" s="5"/>
      <c r="D286" s="8"/>
    </row>
    <row r="287" spans="2:4" ht="15.75">
      <c r="B287" s="5"/>
      <c r="C287" s="5"/>
      <c r="D287" s="8"/>
    </row>
    <row r="288" spans="2:4" ht="15.75">
      <c r="B288" s="5"/>
      <c r="C288" s="5"/>
      <c r="D288" s="8"/>
    </row>
    <row r="289" spans="2:4" ht="15.75">
      <c r="B289" s="5"/>
      <c r="C289" s="5"/>
      <c r="D289" s="8"/>
    </row>
    <row r="290" spans="2:4" ht="15.75">
      <c r="B290" s="5"/>
      <c r="C290" s="5"/>
      <c r="D290" s="8"/>
    </row>
    <row r="291" spans="2:4" ht="15.75">
      <c r="B291" s="5"/>
      <c r="C291" s="5"/>
      <c r="D291" s="8"/>
    </row>
    <row r="292" spans="2:4" ht="15.75">
      <c r="B292" s="5"/>
      <c r="C292" s="5"/>
      <c r="D292" s="8"/>
    </row>
    <row r="293" spans="2:4" ht="15.75">
      <c r="B293" s="5"/>
      <c r="C293" s="5"/>
      <c r="D293" s="8"/>
    </row>
    <row r="294" spans="2:4" ht="15.75">
      <c r="B294" s="5"/>
      <c r="C294" s="5"/>
      <c r="D294" s="8"/>
    </row>
    <row r="295" spans="2:4" ht="15.75">
      <c r="B295" s="5"/>
      <c r="C295" s="5"/>
      <c r="D295" s="8"/>
    </row>
    <row r="296" spans="2:4" ht="15.75">
      <c r="B296" s="5"/>
      <c r="C296" s="5"/>
      <c r="D296" s="8"/>
    </row>
    <row r="297" spans="2:4" ht="15.75">
      <c r="B297" s="5"/>
      <c r="C297" s="5"/>
      <c r="D297" s="8"/>
    </row>
    <row r="298" spans="2:4" ht="15.75">
      <c r="B298" s="5"/>
      <c r="C298" s="5"/>
      <c r="D298" s="8"/>
    </row>
    <row r="299" spans="2:4" ht="15.75">
      <c r="B299" s="5"/>
      <c r="C299" s="5"/>
      <c r="D299" s="8"/>
    </row>
    <row r="300" spans="2:4" ht="15.75">
      <c r="B300" s="5"/>
      <c r="C300" s="5"/>
      <c r="D300" s="8"/>
    </row>
    <row r="301" spans="2:4" ht="15.75">
      <c r="B301" s="5"/>
      <c r="C301" s="5"/>
      <c r="D301" s="8"/>
    </row>
    <row r="302" spans="2:4" ht="15.75">
      <c r="B302" s="5"/>
      <c r="C302" s="5"/>
      <c r="D302" s="8"/>
    </row>
    <row r="303" spans="2:4" ht="15.75">
      <c r="B303" s="5"/>
      <c r="C303" s="5"/>
      <c r="D303" s="8"/>
    </row>
    <row r="304" spans="2:4" ht="15.75">
      <c r="B304" s="5"/>
      <c r="C304" s="5"/>
      <c r="D304" s="8"/>
    </row>
    <row r="305" spans="2:4" ht="15.75">
      <c r="B305" s="5"/>
      <c r="C305" s="5"/>
      <c r="D305" s="8"/>
    </row>
    <row r="306" spans="2:4" ht="15.75">
      <c r="B306" s="5"/>
      <c r="C306" s="5"/>
      <c r="D306" s="8"/>
    </row>
    <row r="307" spans="2:4" ht="15.75">
      <c r="B307" s="5"/>
      <c r="C307" s="5"/>
      <c r="D307" s="8"/>
    </row>
    <row r="308" spans="2:4" ht="15.75">
      <c r="B308" s="5"/>
      <c r="C308" s="5"/>
      <c r="D308" s="8"/>
    </row>
    <row r="309" spans="2:4" ht="15.75">
      <c r="B309" s="5"/>
      <c r="C309" s="5"/>
      <c r="D309" s="8"/>
    </row>
    <row r="310" spans="2:4" ht="15.75">
      <c r="B310" s="5"/>
      <c r="C310" s="5"/>
      <c r="D310" s="8"/>
    </row>
    <row r="311" spans="2:4" ht="15.75">
      <c r="B311" s="5"/>
      <c r="C311" s="5"/>
      <c r="D311" s="8"/>
    </row>
    <row r="312" spans="2:4" ht="15.75">
      <c r="B312" s="5"/>
      <c r="C312" s="5"/>
      <c r="D312" s="8"/>
    </row>
    <row r="313" spans="2:4" ht="15.75">
      <c r="B313" s="5"/>
      <c r="C313" s="5"/>
      <c r="D313" s="8"/>
    </row>
    <row r="314" spans="2:4" ht="15.75">
      <c r="B314" s="5"/>
      <c r="C314" s="5"/>
      <c r="D314" s="8"/>
    </row>
    <row r="315" spans="2:4" ht="15.75">
      <c r="B315" s="5"/>
      <c r="C315" s="5"/>
      <c r="D315" s="8"/>
    </row>
    <row r="316" spans="2:4" ht="15.75">
      <c r="B316" s="5"/>
      <c r="C316" s="5"/>
      <c r="D316" s="8"/>
    </row>
    <row r="317" spans="2:4" ht="15.75">
      <c r="B317" s="5"/>
      <c r="C317" s="5"/>
      <c r="D317" s="8"/>
    </row>
    <row r="318" spans="2:4" ht="15.75">
      <c r="B318" s="5"/>
      <c r="C318" s="5"/>
      <c r="D318" s="8"/>
    </row>
    <row r="319" spans="2:4" ht="15.75">
      <c r="B319" s="5"/>
      <c r="C319" s="5"/>
      <c r="D319" s="8"/>
    </row>
    <row r="320" spans="2:4" ht="15.75">
      <c r="B320" s="5"/>
      <c r="C320" s="5"/>
      <c r="D320" s="8"/>
    </row>
    <row r="321" spans="2:4" ht="15.75">
      <c r="B321" s="5"/>
      <c r="C321" s="5"/>
      <c r="D321" s="8"/>
    </row>
    <row r="322" spans="2:4" ht="15.75">
      <c r="B322" s="5"/>
      <c r="C322" s="5"/>
      <c r="D322" s="8"/>
    </row>
    <row r="323" spans="2:4" ht="15.75">
      <c r="B323" s="5"/>
      <c r="C323" s="5"/>
      <c r="D323" s="8"/>
    </row>
    <row r="324" spans="2:4" ht="15.75">
      <c r="B324" s="5"/>
      <c r="C324" s="5"/>
      <c r="D324" s="8"/>
    </row>
    <row r="325" spans="2:4" ht="15.75">
      <c r="B325" s="5"/>
      <c r="C325" s="5"/>
      <c r="D325" s="8"/>
    </row>
    <row r="326" spans="2:4" ht="15.75">
      <c r="B326" s="5"/>
      <c r="C326" s="5"/>
      <c r="D326" s="8"/>
    </row>
    <row r="327" spans="2:4" ht="15.75">
      <c r="B327" s="5"/>
      <c r="C327" s="5"/>
      <c r="D327" s="8"/>
    </row>
    <row r="328" spans="2:4" ht="15.75">
      <c r="B328" s="5"/>
      <c r="C328" s="5"/>
      <c r="D328" s="8"/>
    </row>
    <row r="329" spans="2:4" ht="15.75">
      <c r="B329" s="5"/>
      <c r="C329" s="5"/>
      <c r="D329" s="8"/>
    </row>
    <row r="330" spans="2:4" ht="15.75">
      <c r="B330" s="5"/>
      <c r="C330" s="5"/>
      <c r="D330" s="8"/>
    </row>
    <row r="331" spans="2:4" ht="15.75">
      <c r="B331" s="5"/>
      <c r="C331" s="5"/>
      <c r="D331" s="8"/>
    </row>
    <row r="332" spans="2:4" ht="15.75">
      <c r="B332" s="5"/>
      <c r="C332" s="5"/>
      <c r="D332" s="8"/>
    </row>
    <row r="333" spans="2:4" ht="15.75">
      <c r="B333" s="5"/>
      <c r="C333" s="5"/>
      <c r="D333" s="8"/>
    </row>
  </sheetData>
  <sheetProtection/>
  <mergeCells count="10">
    <mergeCell ref="A148:D148"/>
    <mergeCell ref="E43:H43"/>
    <mergeCell ref="A8:D8"/>
    <mergeCell ref="C9:D9"/>
    <mergeCell ref="A7:D7"/>
    <mergeCell ref="A1:D1"/>
    <mergeCell ref="A2:D2"/>
    <mergeCell ref="A3:D3"/>
    <mergeCell ref="A4:D4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zoomScalePageLayoutView="0" workbookViewId="0" topLeftCell="A31">
      <selection activeCell="G24" sqref="G24:J24"/>
    </sheetView>
  </sheetViews>
  <sheetFormatPr defaultColWidth="9.00390625" defaultRowHeight="12.75"/>
  <cols>
    <col min="1" max="1" width="62.75390625" style="82" customWidth="1"/>
    <col min="2" max="2" width="14.75390625" style="19" customWidth="1"/>
    <col min="3" max="3" width="4.375" style="19" customWidth="1"/>
    <col min="4" max="5" width="12.125" style="19" bestFit="1" customWidth="1"/>
    <col min="6" max="16384" width="9.125" style="19" customWidth="1"/>
  </cols>
  <sheetData>
    <row r="1" spans="1:5" s="104" customFormat="1" ht="15.75">
      <c r="A1" s="169" t="s">
        <v>319</v>
      </c>
      <c r="B1" s="169"/>
      <c r="C1" s="169"/>
      <c r="D1" s="169"/>
      <c r="E1" s="169"/>
    </row>
    <row r="2" spans="1:5" s="104" customFormat="1" ht="15.75">
      <c r="A2" s="169" t="s">
        <v>320</v>
      </c>
      <c r="B2" s="169"/>
      <c r="C2" s="169"/>
      <c r="D2" s="169"/>
      <c r="E2" s="169"/>
    </row>
    <row r="3" spans="1:5" s="104" customFormat="1" ht="15.75">
      <c r="A3" s="169" t="s">
        <v>321</v>
      </c>
      <c r="B3" s="169"/>
      <c r="C3" s="169"/>
      <c r="D3" s="169"/>
      <c r="E3" s="169"/>
    </row>
    <row r="4" spans="1:5" s="104" customFormat="1" ht="15.75">
      <c r="A4" s="169" t="s">
        <v>322</v>
      </c>
      <c r="B4" s="169"/>
      <c r="C4" s="169"/>
      <c r="D4" s="169"/>
      <c r="E4" s="169"/>
    </row>
    <row r="5" spans="1:5" s="104" customFormat="1" ht="15.75">
      <c r="A5" s="169" t="s">
        <v>324</v>
      </c>
      <c r="B5" s="169"/>
      <c r="C5" s="169"/>
      <c r="D5" s="169"/>
      <c r="E5" s="169"/>
    </row>
    <row r="6" s="104" customFormat="1" ht="15.75">
      <c r="A6" s="113"/>
    </row>
    <row r="7" spans="1:5" s="104" customFormat="1" ht="84.75" customHeight="1">
      <c r="A7" s="170" t="s">
        <v>325</v>
      </c>
      <c r="B7" s="170"/>
      <c r="C7" s="170"/>
      <c r="D7" s="170"/>
      <c r="E7" s="170"/>
    </row>
    <row r="8" spans="1:5" s="104" customFormat="1" ht="13.5" customHeight="1">
      <c r="A8" s="27"/>
      <c r="B8" s="27"/>
      <c r="C8" s="27"/>
      <c r="D8" s="27"/>
      <c r="E8" s="27"/>
    </row>
    <row r="9" spans="1:5" s="104" customFormat="1" ht="24.75" customHeight="1">
      <c r="A9" s="145" t="s">
        <v>326</v>
      </c>
      <c r="B9" s="146"/>
      <c r="C9" s="146"/>
      <c r="D9" s="146"/>
      <c r="E9" s="146"/>
    </row>
    <row r="10" spans="1:5" s="104" customFormat="1" ht="15.75">
      <c r="A10" s="157" t="s">
        <v>68</v>
      </c>
      <c r="B10" s="157"/>
      <c r="C10" s="157"/>
      <c r="D10" s="157"/>
      <c r="E10" s="157"/>
    </row>
    <row r="11" spans="1:5" s="31" customFormat="1" ht="15.75">
      <c r="A11" s="164" t="s">
        <v>131</v>
      </c>
      <c r="B11" s="164" t="s">
        <v>1</v>
      </c>
      <c r="C11" s="164" t="s">
        <v>56</v>
      </c>
      <c r="D11" s="166" t="s">
        <v>121</v>
      </c>
      <c r="E11" s="167"/>
    </row>
    <row r="12" spans="1:5" s="31" customFormat="1" ht="15.75">
      <c r="A12" s="165"/>
      <c r="B12" s="165"/>
      <c r="C12" s="165"/>
      <c r="D12" s="30" t="s">
        <v>312</v>
      </c>
      <c r="E12" s="30" t="s">
        <v>317</v>
      </c>
    </row>
    <row r="13" spans="1:5" s="31" customFormat="1" ht="15.75">
      <c r="A13" s="7">
        <v>1</v>
      </c>
      <c r="B13" s="7">
        <v>2</v>
      </c>
      <c r="C13" s="7">
        <v>3</v>
      </c>
      <c r="D13" s="30">
        <v>4</v>
      </c>
      <c r="E13" s="30">
        <v>5</v>
      </c>
    </row>
    <row r="14" spans="1:5" s="33" customFormat="1" ht="47.25">
      <c r="A14" s="28" t="s">
        <v>44</v>
      </c>
      <c r="B14" s="12" t="s">
        <v>38</v>
      </c>
      <c r="C14" s="12"/>
      <c r="D14" s="26">
        <f>D15+D18+D23</f>
        <v>0</v>
      </c>
      <c r="E14" s="26">
        <f>E15+E18+E23</f>
        <v>0</v>
      </c>
    </row>
    <row r="15" spans="1:5" s="5" customFormat="1" ht="31.5">
      <c r="A15" s="13" t="s">
        <v>18</v>
      </c>
      <c r="B15" s="14" t="s">
        <v>19</v>
      </c>
      <c r="C15" s="14"/>
      <c r="D15" s="64">
        <f>D16</f>
        <v>-9132</v>
      </c>
      <c r="E15" s="10">
        <f>E16</f>
        <v>-9132</v>
      </c>
    </row>
    <row r="16" spans="1:5" s="5" customFormat="1" ht="31.5">
      <c r="A16" s="13" t="s">
        <v>85</v>
      </c>
      <c r="B16" s="14" t="s">
        <v>20</v>
      </c>
      <c r="C16" s="14"/>
      <c r="D16" s="64">
        <f>D17</f>
        <v>-9132</v>
      </c>
      <c r="E16" s="10">
        <f>E17</f>
        <v>-9132</v>
      </c>
    </row>
    <row r="17" spans="1:5" s="5" customFormat="1" ht="31.5">
      <c r="A17" s="13" t="s">
        <v>10</v>
      </c>
      <c r="B17" s="14" t="s">
        <v>20</v>
      </c>
      <c r="C17" s="14" t="s">
        <v>11</v>
      </c>
      <c r="D17" s="62">
        <v>-9132</v>
      </c>
      <c r="E17" s="62">
        <v>-9132</v>
      </c>
    </row>
    <row r="18" spans="1:5" s="5" customFormat="1" ht="63">
      <c r="A18" s="13" t="s">
        <v>221</v>
      </c>
      <c r="B18" s="14" t="s">
        <v>219</v>
      </c>
      <c r="C18" s="14"/>
      <c r="D18" s="64">
        <f>D19+D21</f>
        <v>9132</v>
      </c>
      <c r="E18" s="10">
        <f>E19+E21</f>
        <v>9132</v>
      </c>
    </row>
    <row r="19" spans="1:5" s="5" customFormat="1" ht="31.5">
      <c r="A19" s="13" t="s">
        <v>85</v>
      </c>
      <c r="B19" s="14" t="s">
        <v>220</v>
      </c>
      <c r="C19" s="14"/>
      <c r="D19" s="64">
        <f aca="true" t="shared" si="0" ref="D19:E21">D20</f>
        <v>8377</v>
      </c>
      <c r="E19" s="10">
        <f t="shared" si="0"/>
        <v>8377</v>
      </c>
    </row>
    <row r="20" spans="1:5" s="5" customFormat="1" ht="31.5">
      <c r="A20" s="13" t="s">
        <v>10</v>
      </c>
      <c r="B20" s="14" t="s">
        <v>220</v>
      </c>
      <c r="C20" s="14" t="s">
        <v>11</v>
      </c>
      <c r="D20" s="62">
        <v>8377</v>
      </c>
      <c r="E20" s="62">
        <v>8377</v>
      </c>
    </row>
    <row r="21" spans="1:5" s="5" customFormat="1" ht="47.25">
      <c r="A21" s="13" t="s">
        <v>282</v>
      </c>
      <c r="B21" s="14" t="s">
        <v>250</v>
      </c>
      <c r="C21" s="14"/>
      <c r="D21" s="64">
        <f t="shared" si="0"/>
        <v>755</v>
      </c>
      <c r="E21" s="10">
        <f t="shared" si="0"/>
        <v>755</v>
      </c>
    </row>
    <row r="22" spans="1:5" s="5" customFormat="1" ht="31.5">
      <c r="A22" s="13" t="s">
        <v>10</v>
      </c>
      <c r="B22" s="14" t="s">
        <v>250</v>
      </c>
      <c r="C22" s="14" t="s">
        <v>11</v>
      </c>
      <c r="D22" s="62">
        <v>755</v>
      </c>
      <c r="E22" s="62">
        <v>755</v>
      </c>
    </row>
    <row r="23" spans="1:5" s="5" customFormat="1" ht="47.25">
      <c r="A23" s="13" t="s">
        <v>263</v>
      </c>
      <c r="B23" s="14" t="s">
        <v>257</v>
      </c>
      <c r="C23" s="14"/>
      <c r="D23" s="10">
        <f>D24</f>
        <v>0</v>
      </c>
      <c r="E23" s="10">
        <f>E24</f>
        <v>0</v>
      </c>
    </row>
    <row r="24" spans="1:10" s="5" customFormat="1" ht="47.25">
      <c r="A24" s="13" t="s">
        <v>264</v>
      </c>
      <c r="B24" s="14" t="s">
        <v>258</v>
      </c>
      <c r="C24" s="14"/>
      <c r="D24" s="10">
        <f>D25</f>
        <v>0</v>
      </c>
      <c r="E24" s="15">
        <f>E25</f>
        <v>0</v>
      </c>
      <c r="G24" s="152"/>
      <c r="H24" s="152"/>
      <c r="I24" s="152"/>
      <c r="J24" s="152"/>
    </row>
    <row r="25" spans="1:5" s="5" customFormat="1" ht="31.5">
      <c r="A25" s="13" t="s">
        <v>80</v>
      </c>
      <c r="B25" s="14" t="s">
        <v>258</v>
      </c>
      <c r="C25" s="14" t="s">
        <v>9</v>
      </c>
      <c r="D25" s="10">
        <v>0</v>
      </c>
      <c r="E25" s="15">
        <v>0</v>
      </c>
    </row>
    <row r="26" spans="1:5" s="5" customFormat="1" ht="78.75">
      <c r="A26" s="28" t="s">
        <v>32</v>
      </c>
      <c r="B26" s="12" t="s">
        <v>33</v>
      </c>
      <c r="C26" s="12"/>
      <c r="D26" s="26">
        <f>D27</f>
        <v>-28316.8</v>
      </c>
      <c r="E26" s="26">
        <f>E27</f>
        <v>-28316.8</v>
      </c>
    </row>
    <row r="27" spans="1:5" s="5" customFormat="1" ht="63">
      <c r="A27" s="13" t="s">
        <v>37</v>
      </c>
      <c r="B27" s="14" t="s">
        <v>36</v>
      </c>
      <c r="C27" s="14"/>
      <c r="D27" s="15">
        <f>D28+D30</f>
        <v>-28316.8</v>
      </c>
      <c r="E27" s="15">
        <f>E28+E30</f>
        <v>-28316.8</v>
      </c>
    </row>
    <row r="28" spans="1:5" s="5" customFormat="1" ht="54.75" customHeight="1">
      <c r="A28" s="13" t="s">
        <v>239</v>
      </c>
      <c r="B28" s="14" t="s">
        <v>237</v>
      </c>
      <c r="C28" s="14"/>
      <c r="D28" s="15">
        <f>D29</f>
        <v>-27221.5</v>
      </c>
      <c r="E28" s="15">
        <f>E29</f>
        <v>-27221.5</v>
      </c>
    </row>
    <row r="29" spans="1:5" s="5" customFormat="1" ht="31.5">
      <c r="A29" s="13" t="s">
        <v>80</v>
      </c>
      <c r="B29" s="14" t="s">
        <v>237</v>
      </c>
      <c r="C29" s="14" t="s">
        <v>9</v>
      </c>
      <c r="D29" s="15">
        <v>-27221.5</v>
      </c>
      <c r="E29" s="15">
        <v>-27221.5</v>
      </c>
    </row>
    <row r="30" spans="1:5" s="5" customFormat="1" ht="31.5">
      <c r="A30" s="13" t="s">
        <v>240</v>
      </c>
      <c r="B30" s="14" t="s">
        <v>238</v>
      </c>
      <c r="C30" s="14"/>
      <c r="D30" s="15">
        <f>D31</f>
        <v>-1095.3</v>
      </c>
      <c r="E30" s="15">
        <f>E31</f>
        <v>-1095.3</v>
      </c>
    </row>
    <row r="31" spans="1:5" s="5" customFormat="1" ht="15.75">
      <c r="A31" s="13" t="s">
        <v>118</v>
      </c>
      <c r="B31" s="14" t="s">
        <v>238</v>
      </c>
      <c r="C31" s="14" t="s">
        <v>13</v>
      </c>
      <c r="D31" s="15">
        <v>-1095.3</v>
      </c>
      <c r="E31" s="15">
        <v>-1095.3</v>
      </c>
    </row>
    <row r="32" spans="1:5" s="5" customFormat="1" ht="47.25">
      <c r="A32" s="28" t="s">
        <v>245</v>
      </c>
      <c r="B32" s="12" t="s">
        <v>241</v>
      </c>
      <c r="C32" s="12"/>
      <c r="D32" s="26">
        <f>D33+D37</f>
        <v>28316.8</v>
      </c>
      <c r="E32" s="26">
        <f>E33+E37</f>
        <v>28316.8</v>
      </c>
    </row>
    <row r="33" spans="1:5" s="5" customFormat="1" ht="31.5">
      <c r="A33" s="13" t="s">
        <v>246</v>
      </c>
      <c r="B33" s="14" t="s">
        <v>242</v>
      </c>
      <c r="C33" s="14"/>
      <c r="D33" s="15">
        <f>D34</f>
        <v>27221.5</v>
      </c>
      <c r="E33" s="15">
        <f>E34</f>
        <v>27221.5</v>
      </c>
    </row>
    <row r="34" spans="1:5" s="5" customFormat="1" ht="47.25">
      <c r="A34" s="13" t="s">
        <v>239</v>
      </c>
      <c r="B34" s="14" t="s">
        <v>243</v>
      </c>
      <c r="C34" s="14"/>
      <c r="D34" s="15">
        <f>D35+D36</f>
        <v>27221.5</v>
      </c>
      <c r="E34" s="15">
        <f>E35+E36</f>
        <v>27221.5</v>
      </c>
    </row>
    <row r="35" spans="1:5" s="5" customFormat="1" ht="31.5">
      <c r="A35" s="13" t="s">
        <v>80</v>
      </c>
      <c r="B35" s="14" t="s">
        <v>243</v>
      </c>
      <c r="C35" s="14" t="s">
        <v>9</v>
      </c>
      <c r="D35" s="15">
        <v>1909.5</v>
      </c>
      <c r="E35" s="15">
        <v>1909.5</v>
      </c>
    </row>
    <row r="36" spans="1:5" s="5" customFormat="1" ht="15.75">
      <c r="A36" s="13" t="s">
        <v>118</v>
      </c>
      <c r="B36" s="14" t="s">
        <v>243</v>
      </c>
      <c r="C36" s="14" t="s">
        <v>13</v>
      </c>
      <c r="D36" s="15">
        <v>25312</v>
      </c>
      <c r="E36" s="15">
        <v>25312</v>
      </c>
    </row>
    <row r="37" spans="1:5" s="5" customFormat="1" ht="47.25">
      <c r="A37" s="13" t="s">
        <v>248</v>
      </c>
      <c r="B37" s="14" t="s">
        <v>247</v>
      </c>
      <c r="C37" s="14"/>
      <c r="D37" s="15">
        <f>D38</f>
        <v>1095.3</v>
      </c>
      <c r="E37" s="15">
        <f>E38</f>
        <v>1095.3</v>
      </c>
    </row>
    <row r="38" spans="1:5" s="5" customFormat="1" ht="37.5" customHeight="1">
      <c r="A38" s="13" t="s">
        <v>240</v>
      </c>
      <c r="B38" s="14" t="s">
        <v>244</v>
      </c>
      <c r="C38" s="14"/>
      <c r="D38" s="15">
        <f>D39</f>
        <v>1095.3</v>
      </c>
      <c r="E38" s="15">
        <f>E39</f>
        <v>1095.3</v>
      </c>
    </row>
    <row r="39" spans="1:5" s="5" customFormat="1" ht="15.75">
      <c r="A39" s="13" t="s">
        <v>118</v>
      </c>
      <c r="B39" s="14" t="s">
        <v>244</v>
      </c>
      <c r="C39" s="14" t="s">
        <v>13</v>
      </c>
      <c r="D39" s="15">
        <v>1095.3</v>
      </c>
      <c r="E39" s="15">
        <v>1095.3</v>
      </c>
    </row>
    <row r="40" spans="1:5" s="5" customFormat="1" ht="15.75" hidden="1">
      <c r="A40" s="13"/>
      <c r="B40" s="141"/>
      <c r="C40" s="14"/>
      <c r="D40" s="62"/>
      <c r="E40" s="62"/>
    </row>
    <row r="41" spans="1:5" s="5" customFormat="1" ht="15.75">
      <c r="A41" s="125" t="s">
        <v>87</v>
      </c>
      <c r="B41" s="115"/>
      <c r="C41" s="12"/>
      <c r="D41" s="26">
        <f>D14+D26+D32</f>
        <v>0</v>
      </c>
      <c r="E41" s="26">
        <f>E14+E26+E32</f>
        <v>0</v>
      </c>
    </row>
    <row r="42" spans="1:5" s="5" customFormat="1" ht="15.75">
      <c r="A42" s="130"/>
      <c r="B42" s="131"/>
      <c r="C42" s="131"/>
      <c r="D42" s="132"/>
      <c r="E42" s="132"/>
    </row>
    <row r="43" spans="1:5" s="104" customFormat="1" ht="15.75">
      <c r="A43" s="81"/>
      <c r="B43" s="81"/>
      <c r="C43" s="81"/>
      <c r="D43" s="81"/>
      <c r="E43" s="81"/>
    </row>
    <row r="44" spans="1:6" s="105" customFormat="1" ht="15.75">
      <c r="A44" s="156" t="s">
        <v>323</v>
      </c>
      <c r="B44" s="156"/>
      <c r="C44" s="156"/>
      <c r="D44" s="156"/>
      <c r="E44" s="156"/>
      <c r="F44" s="5"/>
    </row>
  </sheetData>
  <sheetProtection/>
  <mergeCells count="14">
    <mergeCell ref="A44:E44"/>
    <mergeCell ref="G24:J24"/>
    <mergeCell ref="A9:E9"/>
    <mergeCell ref="A10:E10"/>
    <mergeCell ref="A11:A12"/>
    <mergeCell ref="B11:B12"/>
    <mergeCell ref="C11:C12"/>
    <mergeCell ref="D11:E11"/>
    <mergeCell ref="A1:E1"/>
    <mergeCell ref="A2:E2"/>
    <mergeCell ref="A3:E3"/>
    <mergeCell ref="A4:E4"/>
    <mergeCell ref="A5:E5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233"/>
  <sheetViews>
    <sheetView zoomScalePageLayoutView="0" workbookViewId="0" topLeftCell="A1">
      <selection activeCell="H46" sqref="H46:N46"/>
    </sheetView>
  </sheetViews>
  <sheetFormatPr defaultColWidth="9.00390625" defaultRowHeight="12.75"/>
  <cols>
    <col min="1" max="1" width="82.875" style="5" customWidth="1"/>
    <col min="2" max="2" width="6.75390625" style="5" customWidth="1"/>
    <col min="3" max="3" width="16.25390625" style="5" customWidth="1"/>
    <col min="4" max="4" width="5.125" style="6" customWidth="1"/>
    <col min="5" max="5" width="15.00390625" style="6" customWidth="1"/>
    <col min="6" max="6" width="5.00390625" style="6" customWidth="1"/>
    <col min="7" max="7" width="13.125" style="9" customWidth="1"/>
    <col min="8" max="16384" width="9.125" style="5" customWidth="1"/>
  </cols>
  <sheetData>
    <row r="1" spans="3:7" s="4" customFormat="1" ht="15.75" customHeight="1">
      <c r="C1" s="159" t="s">
        <v>336</v>
      </c>
      <c r="D1" s="171"/>
      <c r="E1" s="171"/>
      <c r="F1" s="171"/>
      <c r="G1" s="171"/>
    </row>
    <row r="2" spans="3:7" s="4" customFormat="1" ht="13.5" customHeight="1">
      <c r="C2" s="159" t="s">
        <v>45</v>
      </c>
      <c r="D2" s="171"/>
      <c r="E2" s="171"/>
      <c r="F2" s="171"/>
      <c r="G2" s="171"/>
    </row>
    <row r="3" spans="3:7" s="4" customFormat="1" ht="13.5" customHeight="1">
      <c r="C3" s="159" t="s">
        <v>47</v>
      </c>
      <c r="D3" s="171"/>
      <c r="E3" s="171"/>
      <c r="F3" s="171"/>
      <c r="G3" s="171"/>
    </row>
    <row r="4" spans="3:7" s="4" customFormat="1" ht="13.5" customHeight="1">
      <c r="C4" s="159" t="s">
        <v>120</v>
      </c>
      <c r="D4" s="171"/>
      <c r="E4" s="171"/>
      <c r="F4" s="171"/>
      <c r="G4" s="171"/>
    </row>
    <row r="5" spans="3:7" s="4" customFormat="1" ht="13.5" customHeight="1">
      <c r="C5" s="160" t="s">
        <v>213</v>
      </c>
      <c r="D5" s="171"/>
      <c r="E5" s="171"/>
      <c r="F5" s="171"/>
      <c r="G5" s="171"/>
    </row>
    <row r="7" spans="1:7" ht="15.75">
      <c r="A7" s="158" t="s">
        <v>229</v>
      </c>
      <c r="B7" s="158"/>
      <c r="C7" s="158"/>
      <c r="D7" s="158"/>
      <c r="E7" s="158"/>
      <c r="F7" s="158"/>
      <c r="G7" s="158"/>
    </row>
    <row r="8" spans="1:7" ht="15.75">
      <c r="A8" s="158" t="s">
        <v>161</v>
      </c>
      <c r="B8" s="158"/>
      <c r="C8" s="158"/>
      <c r="D8" s="158"/>
      <c r="E8" s="158"/>
      <c r="F8" s="158"/>
      <c r="G8" s="158"/>
    </row>
    <row r="9" spans="1:7" ht="15" customHeight="1">
      <c r="A9" s="145" t="s">
        <v>233</v>
      </c>
      <c r="B9" s="146"/>
      <c r="C9" s="146"/>
      <c r="D9" s="146"/>
      <c r="E9" s="146"/>
      <c r="F9" s="55"/>
      <c r="G9" s="55"/>
    </row>
    <row r="10" spans="5:7" ht="15.75">
      <c r="E10" s="31" t="s">
        <v>68</v>
      </c>
      <c r="F10" s="157"/>
      <c r="G10" s="157"/>
    </row>
    <row r="11" spans="1:7" s="31" customFormat="1" ht="30" customHeight="1">
      <c r="A11" s="40" t="s">
        <v>131</v>
      </c>
      <c r="B11" s="40" t="s">
        <v>2</v>
      </c>
      <c r="C11" s="40" t="s">
        <v>1</v>
      </c>
      <c r="D11" s="41" t="s">
        <v>56</v>
      </c>
      <c r="E11" s="42" t="s">
        <v>121</v>
      </c>
      <c r="F11" s="36"/>
      <c r="G11" s="37"/>
    </row>
    <row r="12" spans="1:7" s="31" customFormat="1" ht="15.75" customHeight="1">
      <c r="A12" s="7">
        <v>1</v>
      </c>
      <c r="B12" s="7">
        <v>2</v>
      </c>
      <c r="C12" s="7">
        <v>3</v>
      </c>
      <c r="D12" s="7">
        <v>4</v>
      </c>
      <c r="E12" s="30">
        <v>5</v>
      </c>
      <c r="F12" s="6"/>
      <c r="G12" s="6"/>
    </row>
    <row r="13" spans="1:7" s="31" customFormat="1" ht="31.5">
      <c r="A13" s="114" t="s">
        <v>109</v>
      </c>
      <c r="B13" s="44">
        <v>706</v>
      </c>
      <c r="C13" s="44"/>
      <c r="D13" s="44"/>
      <c r="E13" s="26">
        <f>E14+E59+E70+E88+E128+E139+E51+E143+E84</f>
        <v>85284.98939</v>
      </c>
      <c r="F13" s="6"/>
      <c r="G13" s="6"/>
    </row>
    <row r="14" spans="1:7" s="31" customFormat="1" ht="31.5">
      <c r="A14" s="28" t="s">
        <v>44</v>
      </c>
      <c r="B14" s="44">
        <v>706</v>
      </c>
      <c r="C14" s="12" t="s">
        <v>230</v>
      </c>
      <c r="D14" s="12"/>
      <c r="E14" s="26">
        <f>E21+E24+E30+E37+E48+E18+E15+E40</f>
        <v>23750</v>
      </c>
      <c r="F14" s="38"/>
      <c r="G14" s="8"/>
    </row>
    <row r="15" spans="1:7" s="31" customFormat="1" ht="31.5">
      <c r="A15" s="13" t="s">
        <v>88</v>
      </c>
      <c r="B15" s="7">
        <v>706</v>
      </c>
      <c r="C15" s="14" t="s">
        <v>39</v>
      </c>
      <c r="D15" s="12"/>
      <c r="E15" s="26">
        <f>E16</f>
        <v>8000</v>
      </c>
      <c r="F15" s="38"/>
      <c r="G15" s="8"/>
    </row>
    <row r="16" spans="1:7" s="33" customFormat="1" ht="15.75">
      <c r="A16" s="13" t="s">
        <v>133</v>
      </c>
      <c r="B16" s="7">
        <v>706</v>
      </c>
      <c r="C16" s="14" t="s">
        <v>89</v>
      </c>
      <c r="D16" s="14"/>
      <c r="E16" s="10">
        <f>E17</f>
        <v>8000</v>
      </c>
      <c r="F16" s="5"/>
      <c r="G16" s="5"/>
    </row>
    <row r="17" spans="1:7" ht="31.5">
      <c r="A17" s="13" t="s">
        <v>10</v>
      </c>
      <c r="B17" s="7">
        <v>706</v>
      </c>
      <c r="C17" s="14" t="s">
        <v>89</v>
      </c>
      <c r="D17" s="14" t="s">
        <v>11</v>
      </c>
      <c r="E17" s="10">
        <v>8000</v>
      </c>
      <c r="F17" s="5"/>
      <c r="G17" s="5"/>
    </row>
    <row r="18" spans="1:7" ht="31.5">
      <c r="A18" s="13" t="s">
        <v>40</v>
      </c>
      <c r="B18" s="7">
        <v>706</v>
      </c>
      <c r="C18" s="14" t="s">
        <v>19</v>
      </c>
      <c r="D18" s="14"/>
      <c r="E18" s="10">
        <f>E19</f>
        <v>3368</v>
      </c>
      <c r="F18" s="5"/>
      <c r="G18" s="5"/>
    </row>
    <row r="19" spans="1:7" ht="31.5">
      <c r="A19" s="13" t="s">
        <v>12</v>
      </c>
      <c r="B19" s="7">
        <v>706</v>
      </c>
      <c r="C19" s="14" t="s">
        <v>20</v>
      </c>
      <c r="D19" s="14"/>
      <c r="E19" s="10">
        <f>E20</f>
        <v>3368</v>
      </c>
      <c r="F19" s="38"/>
      <c r="G19" s="8"/>
    </row>
    <row r="20" spans="1:7" ht="31.5">
      <c r="A20" s="13" t="s">
        <v>10</v>
      </c>
      <c r="B20" s="7">
        <v>706</v>
      </c>
      <c r="C20" s="14" t="s">
        <v>20</v>
      </c>
      <c r="D20" s="14" t="s">
        <v>11</v>
      </c>
      <c r="E20" s="10">
        <v>3368</v>
      </c>
      <c r="F20" s="38"/>
      <c r="G20" s="8"/>
    </row>
    <row r="21" spans="1:7" ht="31.5">
      <c r="A21" s="13" t="s">
        <v>21</v>
      </c>
      <c r="B21" s="7">
        <v>706</v>
      </c>
      <c r="C21" s="14" t="s">
        <v>22</v>
      </c>
      <c r="D21" s="14"/>
      <c r="E21" s="10">
        <f>E22</f>
        <v>500</v>
      </c>
      <c r="F21" s="38"/>
      <c r="G21" s="8"/>
    </row>
    <row r="22" spans="1:7" ht="15.75">
      <c r="A22" s="13" t="s">
        <v>132</v>
      </c>
      <c r="B22" s="7">
        <v>706</v>
      </c>
      <c r="C22" s="14" t="s">
        <v>23</v>
      </c>
      <c r="D22" s="14"/>
      <c r="E22" s="10">
        <f>E23</f>
        <v>500</v>
      </c>
      <c r="F22" s="38"/>
      <c r="G22" s="8"/>
    </row>
    <row r="23" spans="1:7" ht="31.5">
      <c r="A23" s="13" t="s">
        <v>10</v>
      </c>
      <c r="B23" s="7">
        <v>706</v>
      </c>
      <c r="C23" s="14" t="s">
        <v>23</v>
      </c>
      <c r="D23" s="14" t="s">
        <v>11</v>
      </c>
      <c r="E23" s="10">
        <v>500</v>
      </c>
      <c r="F23" s="38"/>
      <c r="G23" s="8"/>
    </row>
    <row r="24" spans="1:7" ht="31.5">
      <c r="A24" s="13" t="s">
        <v>222</v>
      </c>
      <c r="B24" s="7">
        <v>706</v>
      </c>
      <c r="C24" s="14" t="s">
        <v>193</v>
      </c>
      <c r="D24" s="14"/>
      <c r="E24" s="15">
        <f>E28+E25+E34</f>
        <v>2150</v>
      </c>
      <c r="F24" s="38"/>
      <c r="G24" s="8"/>
    </row>
    <row r="25" spans="1:7" ht="15.75">
      <c r="A25" s="13" t="s">
        <v>360</v>
      </c>
      <c r="B25" s="7">
        <v>706</v>
      </c>
      <c r="C25" s="14" t="s">
        <v>359</v>
      </c>
      <c r="D25" s="14"/>
      <c r="E25" s="15">
        <v>0</v>
      </c>
      <c r="F25" s="38"/>
      <c r="G25" s="8"/>
    </row>
    <row r="26" spans="1:7" ht="15.75">
      <c r="A26" s="13" t="s">
        <v>15</v>
      </c>
      <c r="B26" s="7">
        <v>706</v>
      </c>
      <c r="C26" s="14" t="s">
        <v>359</v>
      </c>
      <c r="D26" s="14" t="s">
        <v>14</v>
      </c>
      <c r="E26" s="15">
        <v>-1474.456</v>
      </c>
      <c r="F26" s="38"/>
      <c r="G26" s="8"/>
    </row>
    <row r="27" spans="1:7" ht="31.5">
      <c r="A27" s="13" t="s">
        <v>10</v>
      </c>
      <c r="B27" s="7">
        <v>706</v>
      </c>
      <c r="C27" s="14" t="s">
        <v>359</v>
      </c>
      <c r="D27" s="14" t="s">
        <v>11</v>
      </c>
      <c r="E27" s="15">
        <v>1474.456</v>
      </c>
      <c r="F27" s="38"/>
      <c r="G27" s="8"/>
    </row>
    <row r="28" spans="1:7" ht="15.75">
      <c r="A28" s="13" t="s">
        <v>194</v>
      </c>
      <c r="B28" s="7">
        <v>706</v>
      </c>
      <c r="C28" s="14" t="s">
        <v>195</v>
      </c>
      <c r="D28" s="14"/>
      <c r="E28" s="15">
        <f>E29</f>
        <v>2150</v>
      </c>
      <c r="F28" s="38"/>
      <c r="G28" s="8"/>
    </row>
    <row r="29" spans="1:7" ht="31.5">
      <c r="A29" s="13" t="s">
        <v>10</v>
      </c>
      <c r="B29" s="7">
        <v>706</v>
      </c>
      <c r="C29" s="14" t="s">
        <v>195</v>
      </c>
      <c r="D29" s="14" t="s">
        <v>11</v>
      </c>
      <c r="E29" s="15">
        <v>2150</v>
      </c>
      <c r="F29" s="38"/>
      <c r="G29" s="8"/>
    </row>
    <row r="30" spans="1:7" ht="31.5" hidden="1">
      <c r="A30" s="13" t="s">
        <v>231</v>
      </c>
      <c r="B30" s="7">
        <v>706</v>
      </c>
      <c r="C30" s="14" t="s">
        <v>200</v>
      </c>
      <c r="D30" s="14"/>
      <c r="E30" s="10">
        <f>E31</f>
        <v>0</v>
      </c>
      <c r="F30" s="38"/>
      <c r="G30" s="8"/>
    </row>
    <row r="31" spans="1:7" ht="15.75" hidden="1">
      <c r="A31" s="13" t="s">
        <v>232</v>
      </c>
      <c r="B31" s="7">
        <v>706</v>
      </c>
      <c r="C31" s="14" t="s">
        <v>202</v>
      </c>
      <c r="D31" s="14"/>
      <c r="E31" s="10">
        <f>E32+E33</f>
        <v>0</v>
      </c>
      <c r="F31" s="38"/>
      <c r="G31" s="8"/>
    </row>
    <row r="32" spans="1:7" ht="47.25" hidden="1">
      <c r="A32" s="13" t="s">
        <v>7</v>
      </c>
      <c r="B32" s="7">
        <v>706</v>
      </c>
      <c r="C32" s="14" t="s">
        <v>202</v>
      </c>
      <c r="D32" s="14" t="s">
        <v>8</v>
      </c>
      <c r="E32" s="10"/>
      <c r="F32" s="38"/>
      <c r="G32" s="8"/>
    </row>
    <row r="33" spans="1:7" ht="31.5" hidden="1">
      <c r="A33" s="13" t="s">
        <v>80</v>
      </c>
      <c r="B33" s="7">
        <v>706</v>
      </c>
      <c r="C33" s="14" t="s">
        <v>202</v>
      </c>
      <c r="D33" s="14" t="s">
        <v>9</v>
      </c>
      <c r="E33" s="10"/>
      <c r="F33" s="38"/>
      <c r="G33" s="8"/>
    </row>
    <row r="34" spans="1:7" ht="47.25">
      <c r="A34" s="13" t="s">
        <v>358</v>
      </c>
      <c r="B34" s="7">
        <v>706</v>
      </c>
      <c r="C34" s="14" t="s">
        <v>357</v>
      </c>
      <c r="D34" s="14"/>
      <c r="E34" s="15">
        <v>0</v>
      </c>
      <c r="F34" s="38"/>
      <c r="G34" s="8"/>
    </row>
    <row r="35" spans="1:7" ht="15.75">
      <c r="A35" s="13" t="s">
        <v>15</v>
      </c>
      <c r="B35" s="7">
        <v>706</v>
      </c>
      <c r="C35" s="14" t="s">
        <v>357</v>
      </c>
      <c r="D35" s="14" t="s">
        <v>14</v>
      </c>
      <c r="E35" s="15">
        <v>-5670</v>
      </c>
      <c r="F35" s="38"/>
      <c r="G35" s="8"/>
    </row>
    <row r="36" spans="1:7" ht="31.5">
      <c r="A36" s="13" t="s">
        <v>10</v>
      </c>
      <c r="B36" s="7">
        <v>706</v>
      </c>
      <c r="C36" s="14" t="s">
        <v>357</v>
      </c>
      <c r="D36" s="14" t="s">
        <v>11</v>
      </c>
      <c r="E36" s="15">
        <v>5670</v>
      </c>
      <c r="F36" s="38"/>
      <c r="G36" s="8"/>
    </row>
    <row r="37" spans="1:7" ht="31.5">
      <c r="A37" s="13" t="s">
        <v>154</v>
      </c>
      <c r="B37" s="7">
        <v>706</v>
      </c>
      <c r="C37" s="14" t="s">
        <v>156</v>
      </c>
      <c r="D37" s="14"/>
      <c r="E37" s="10">
        <f>E38</f>
        <v>600</v>
      </c>
      <c r="F37" s="38"/>
      <c r="G37" s="8"/>
    </row>
    <row r="38" spans="1:7" ht="47.25">
      <c r="A38" s="13" t="s">
        <v>157</v>
      </c>
      <c r="B38" s="7">
        <v>706</v>
      </c>
      <c r="C38" s="14" t="s">
        <v>158</v>
      </c>
      <c r="D38" s="14"/>
      <c r="E38" s="10">
        <f>E39</f>
        <v>600</v>
      </c>
      <c r="F38" s="38"/>
      <c r="G38" s="8"/>
    </row>
    <row r="39" spans="1:7" ht="31.5">
      <c r="A39" s="13" t="s">
        <v>80</v>
      </c>
      <c r="B39" s="7">
        <v>706</v>
      </c>
      <c r="C39" s="14" t="s">
        <v>158</v>
      </c>
      <c r="D39" s="14" t="s">
        <v>9</v>
      </c>
      <c r="E39" s="10">
        <v>600</v>
      </c>
      <c r="F39" s="38"/>
      <c r="G39" s="8"/>
    </row>
    <row r="40" spans="1:7" ht="47.25">
      <c r="A40" s="13" t="s">
        <v>221</v>
      </c>
      <c r="B40" s="7">
        <v>706</v>
      </c>
      <c r="C40" s="14" t="s">
        <v>219</v>
      </c>
      <c r="D40" s="14"/>
      <c r="E40" s="10">
        <f>E41+E43</f>
        <v>9132</v>
      </c>
      <c r="F40" s="38"/>
      <c r="G40" s="8"/>
    </row>
    <row r="41" spans="1:7" ht="31.5">
      <c r="A41" s="13" t="s">
        <v>85</v>
      </c>
      <c r="B41" s="7">
        <v>706</v>
      </c>
      <c r="C41" s="14" t="s">
        <v>234</v>
      </c>
      <c r="D41" s="14"/>
      <c r="E41" s="10">
        <f>E42</f>
        <v>8377</v>
      </c>
      <c r="F41" s="38"/>
      <c r="G41" s="8"/>
    </row>
    <row r="42" spans="1:7" ht="31.5">
      <c r="A42" s="13" t="s">
        <v>10</v>
      </c>
      <c r="B42" s="7">
        <v>706</v>
      </c>
      <c r="C42" s="14" t="s">
        <v>234</v>
      </c>
      <c r="D42" s="14" t="s">
        <v>11</v>
      </c>
      <c r="E42" s="10">
        <v>8377</v>
      </c>
      <c r="F42" s="38"/>
      <c r="G42" s="8"/>
    </row>
    <row r="43" spans="1:7" ht="47.25">
      <c r="A43" s="13" t="s">
        <v>252</v>
      </c>
      <c r="B43" s="7">
        <v>706</v>
      </c>
      <c r="C43" s="14" t="s">
        <v>250</v>
      </c>
      <c r="D43" s="14"/>
      <c r="E43" s="10">
        <f>E44</f>
        <v>755</v>
      </c>
      <c r="F43" s="38"/>
      <c r="G43" s="8"/>
    </row>
    <row r="44" spans="1:7" ht="31.5">
      <c r="A44" s="13" t="s">
        <v>10</v>
      </c>
      <c r="B44" s="7">
        <v>706</v>
      </c>
      <c r="C44" s="14" t="s">
        <v>250</v>
      </c>
      <c r="D44" s="14" t="s">
        <v>11</v>
      </c>
      <c r="E44" s="10">
        <v>755</v>
      </c>
      <c r="F44" s="38"/>
      <c r="G44" s="8"/>
    </row>
    <row r="45" spans="1:7" ht="47.25">
      <c r="A45" s="13" t="s">
        <v>263</v>
      </c>
      <c r="B45" s="7">
        <v>706</v>
      </c>
      <c r="C45" s="14" t="s">
        <v>257</v>
      </c>
      <c r="D45" s="14"/>
      <c r="E45" s="10">
        <f>E46</f>
        <v>0</v>
      </c>
      <c r="F45" s="38"/>
      <c r="G45" s="8"/>
    </row>
    <row r="46" spans="1:14" ht="31.5">
      <c r="A46" s="13" t="s">
        <v>264</v>
      </c>
      <c r="B46" s="7">
        <v>706</v>
      </c>
      <c r="C46" s="14" t="s">
        <v>258</v>
      </c>
      <c r="D46" s="14"/>
      <c r="E46" s="10">
        <f>E47</f>
        <v>0</v>
      </c>
      <c r="F46" s="38"/>
      <c r="G46" s="8"/>
      <c r="H46" s="152"/>
      <c r="I46" s="152"/>
      <c r="J46" s="152"/>
      <c r="K46" s="152"/>
      <c r="L46" s="152"/>
      <c r="M46" s="152"/>
      <c r="N46" s="152"/>
    </row>
    <row r="47" spans="1:7" ht="31.5">
      <c r="A47" s="13" t="s">
        <v>80</v>
      </c>
      <c r="B47" s="7">
        <v>706</v>
      </c>
      <c r="C47" s="14" t="s">
        <v>258</v>
      </c>
      <c r="D47" s="14" t="s">
        <v>9</v>
      </c>
      <c r="E47" s="10">
        <v>0</v>
      </c>
      <c r="F47" s="38"/>
      <c r="G47" s="8"/>
    </row>
    <row r="48" spans="1:7" ht="47.25" hidden="1">
      <c r="A48" s="13" t="s">
        <v>188</v>
      </c>
      <c r="B48" s="7">
        <v>706</v>
      </c>
      <c r="C48" s="14" t="s">
        <v>112</v>
      </c>
      <c r="D48" s="14"/>
      <c r="E48" s="10">
        <f>E49</f>
        <v>0</v>
      </c>
      <c r="G48" s="8"/>
    </row>
    <row r="49" spans="1:7" ht="31.5" hidden="1">
      <c r="A49" s="13" t="s">
        <v>189</v>
      </c>
      <c r="B49" s="7">
        <v>706</v>
      </c>
      <c r="C49" s="14" t="s">
        <v>190</v>
      </c>
      <c r="D49" s="14"/>
      <c r="E49" s="10">
        <f>E50</f>
        <v>0</v>
      </c>
      <c r="G49" s="8"/>
    </row>
    <row r="50" spans="1:7" ht="31.5" hidden="1">
      <c r="A50" s="13" t="s">
        <v>10</v>
      </c>
      <c r="B50" s="7">
        <v>706</v>
      </c>
      <c r="C50" s="14" t="s">
        <v>190</v>
      </c>
      <c r="D50" s="14" t="s">
        <v>11</v>
      </c>
      <c r="E50" s="10"/>
      <c r="G50" s="8"/>
    </row>
    <row r="51" spans="1:7" ht="47.25">
      <c r="A51" s="28" t="s">
        <v>268</v>
      </c>
      <c r="B51" s="7">
        <v>706</v>
      </c>
      <c r="C51" s="12" t="s">
        <v>271</v>
      </c>
      <c r="D51" s="12"/>
      <c r="E51" s="29">
        <f>E52+E55</f>
        <v>2073</v>
      </c>
      <c r="G51" s="8"/>
    </row>
    <row r="52" spans="1:7" ht="63" hidden="1">
      <c r="A52" s="13" t="s">
        <v>269</v>
      </c>
      <c r="B52" s="7">
        <v>706</v>
      </c>
      <c r="C52" s="14" t="s">
        <v>272</v>
      </c>
      <c r="D52" s="14"/>
      <c r="E52" s="10">
        <f>E53</f>
        <v>0</v>
      </c>
      <c r="G52" s="8"/>
    </row>
    <row r="53" spans="1:7" ht="15.75" hidden="1">
      <c r="A53" s="13" t="s">
        <v>270</v>
      </c>
      <c r="B53" s="7">
        <v>706</v>
      </c>
      <c r="C53" s="14" t="s">
        <v>273</v>
      </c>
      <c r="D53" s="14"/>
      <c r="E53" s="10">
        <f>E54</f>
        <v>0</v>
      </c>
      <c r="G53" s="8"/>
    </row>
    <row r="54" spans="1:7" ht="31.5" hidden="1">
      <c r="A54" s="13" t="s">
        <v>80</v>
      </c>
      <c r="B54" s="7">
        <v>706</v>
      </c>
      <c r="C54" s="14" t="s">
        <v>273</v>
      </c>
      <c r="D54" s="14" t="s">
        <v>9</v>
      </c>
      <c r="E54" s="10">
        <v>0</v>
      </c>
      <c r="G54" s="8"/>
    </row>
    <row r="55" spans="1:7" ht="31.5">
      <c r="A55" s="13" t="s">
        <v>278</v>
      </c>
      <c r="B55" s="7">
        <v>706</v>
      </c>
      <c r="C55" s="14" t="s">
        <v>277</v>
      </c>
      <c r="D55" s="14"/>
      <c r="E55" s="10">
        <f>E56</f>
        <v>2073</v>
      </c>
      <c r="G55" s="8"/>
    </row>
    <row r="56" spans="1:7" ht="15.75">
      <c r="A56" s="13" t="s">
        <v>279</v>
      </c>
      <c r="B56" s="7">
        <v>706</v>
      </c>
      <c r="C56" s="14" t="s">
        <v>276</v>
      </c>
      <c r="D56" s="14"/>
      <c r="E56" s="10">
        <f>E57+E58</f>
        <v>2073</v>
      </c>
      <c r="G56" s="8"/>
    </row>
    <row r="57" spans="1:7" ht="47.25">
      <c r="A57" s="13" t="s">
        <v>7</v>
      </c>
      <c r="B57" s="7">
        <v>706</v>
      </c>
      <c r="C57" s="14" t="s">
        <v>276</v>
      </c>
      <c r="D57" s="14" t="s">
        <v>8</v>
      </c>
      <c r="E57" s="10">
        <v>1808</v>
      </c>
      <c r="G57" s="8"/>
    </row>
    <row r="58" spans="1:7" ht="31.5">
      <c r="A58" s="13" t="s">
        <v>80</v>
      </c>
      <c r="B58" s="7">
        <v>706</v>
      </c>
      <c r="C58" s="14" t="s">
        <v>276</v>
      </c>
      <c r="D58" s="14" t="s">
        <v>9</v>
      </c>
      <c r="E58" s="10">
        <v>265</v>
      </c>
      <c r="G58" s="8"/>
    </row>
    <row r="59" spans="1:7" ht="47.25">
      <c r="A59" s="28" t="s">
        <v>24</v>
      </c>
      <c r="B59" s="7">
        <v>706</v>
      </c>
      <c r="C59" s="12" t="s">
        <v>25</v>
      </c>
      <c r="D59" s="12"/>
      <c r="E59" s="29">
        <f>E60+E63+E66</f>
        <v>4000</v>
      </c>
      <c r="G59" s="8"/>
    </row>
    <row r="60" spans="1:7" ht="31.5" hidden="1">
      <c r="A60" s="13" t="s">
        <v>223</v>
      </c>
      <c r="B60" s="7">
        <v>706</v>
      </c>
      <c r="C60" s="14" t="s">
        <v>197</v>
      </c>
      <c r="D60" s="14"/>
      <c r="E60" s="10">
        <f>E61</f>
        <v>0</v>
      </c>
      <c r="G60" s="8"/>
    </row>
    <row r="61" spans="1:7" ht="15.75" hidden="1">
      <c r="A61" s="13" t="s">
        <v>198</v>
      </c>
      <c r="B61" s="7">
        <v>706</v>
      </c>
      <c r="C61" s="14" t="s">
        <v>199</v>
      </c>
      <c r="D61" s="14"/>
      <c r="E61" s="10">
        <f>E62</f>
        <v>0</v>
      </c>
      <c r="G61" s="8"/>
    </row>
    <row r="62" spans="1:7" ht="31.5" hidden="1">
      <c r="A62" s="13" t="s">
        <v>10</v>
      </c>
      <c r="B62" s="7">
        <v>706</v>
      </c>
      <c r="C62" s="14" t="s">
        <v>199</v>
      </c>
      <c r="D62" s="14" t="s">
        <v>11</v>
      </c>
      <c r="E62" s="10"/>
      <c r="F62" s="48"/>
      <c r="G62" s="8"/>
    </row>
    <row r="63" spans="1:7" ht="31.5">
      <c r="A63" s="13" t="s">
        <v>26</v>
      </c>
      <c r="B63" s="7">
        <v>706</v>
      </c>
      <c r="C63" s="14" t="s">
        <v>27</v>
      </c>
      <c r="D63" s="14"/>
      <c r="E63" s="10">
        <f>E64</f>
        <v>4000</v>
      </c>
      <c r="F63" s="48"/>
      <c r="G63" s="8"/>
    </row>
    <row r="64" spans="1:7" ht="15.75">
      <c r="A64" s="13" t="s">
        <v>46</v>
      </c>
      <c r="B64" s="7">
        <v>706</v>
      </c>
      <c r="C64" s="14" t="s">
        <v>28</v>
      </c>
      <c r="D64" s="14"/>
      <c r="E64" s="10">
        <f>E65</f>
        <v>4000</v>
      </c>
      <c r="F64" s="48"/>
      <c r="G64" s="8"/>
    </row>
    <row r="65" spans="1:7" ht="31.5">
      <c r="A65" s="13" t="s">
        <v>10</v>
      </c>
      <c r="B65" s="7">
        <v>706</v>
      </c>
      <c r="C65" s="14" t="s">
        <v>28</v>
      </c>
      <c r="D65" s="14" t="s">
        <v>11</v>
      </c>
      <c r="E65" s="10">
        <v>4000</v>
      </c>
      <c r="G65" s="8"/>
    </row>
    <row r="66" spans="1:7" ht="47.25" hidden="1">
      <c r="A66" s="13" t="s">
        <v>209</v>
      </c>
      <c r="B66" s="7">
        <v>706</v>
      </c>
      <c r="C66" s="14" t="s">
        <v>210</v>
      </c>
      <c r="D66" s="14"/>
      <c r="E66" s="10">
        <f>E67</f>
        <v>0</v>
      </c>
      <c r="G66" s="8"/>
    </row>
    <row r="67" spans="1:7" ht="15.75" hidden="1">
      <c r="A67" s="13" t="s">
        <v>211</v>
      </c>
      <c r="B67" s="7">
        <v>706</v>
      </c>
      <c r="C67" s="14" t="s">
        <v>212</v>
      </c>
      <c r="D67" s="14"/>
      <c r="E67" s="10">
        <f>E68+E69</f>
        <v>0</v>
      </c>
      <c r="G67" s="8"/>
    </row>
    <row r="68" spans="1:7" ht="47.25" hidden="1">
      <c r="A68" s="13" t="s">
        <v>7</v>
      </c>
      <c r="B68" s="7">
        <v>706</v>
      </c>
      <c r="C68" s="14" t="s">
        <v>212</v>
      </c>
      <c r="D68" s="14" t="s">
        <v>8</v>
      </c>
      <c r="E68" s="10"/>
      <c r="G68" s="8"/>
    </row>
    <row r="69" spans="1:7" ht="15.75" hidden="1">
      <c r="A69" s="13" t="s">
        <v>15</v>
      </c>
      <c r="B69" s="7">
        <v>706</v>
      </c>
      <c r="C69" s="14" t="s">
        <v>212</v>
      </c>
      <c r="D69" s="14" t="s">
        <v>14</v>
      </c>
      <c r="E69" s="10"/>
      <c r="G69" s="8"/>
    </row>
    <row r="70" spans="1:7" s="33" customFormat="1" ht="31.5">
      <c r="A70" s="28" t="s">
        <v>90</v>
      </c>
      <c r="B70" s="7">
        <v>706</v>
      </c>
      <c r="C70" s="12" t="s">
        <v>29</v>
      </c>
      <c r="D70" s="12"/>
      <c r="E70" s="26">
        <f>E71</f>
        <v>9200</v>
      </c>
      <c r="F70" s="6"/>
      <c r="G70" s="8"/>
    </row>
    <row r="71" spans="1:7" s="33" customFormat="1" ht="47.25">
      <c r="A71" s="13" t="s">
        <v>31</v>
      </c>
      <c r="B71" s="7">
        <v>706</v>
      </c>
      <c r="C71" s="14" t="s">
        <v>30</v>
      </c>
      <c r="D71" s="14"/>
      <c r="E71" s="15">
        <f>E72+E76+E78+E80+E82+E74</f>
        <v>9200</v>
      </c>
      <c r="F71" s="6"/>
      <c r="G71" s="8"/>
    </row>
    <row r="72" spans="1:7" ht="15.75">
      <c r="A72" s="13" t="s">
        <v>203</v>
      </c>
      <c r="B72" s="7">
        <v>706</v>
      </c>
      <c r="C72" s="14" t="s">
        <v>204</v>
      </c>
      <c r="D72" s="14"/>
      <c r="E72" s="10">
        <f>E73</f>
        <v>3500</v>
      </c>
      <c r="G72" s="8"/>
    </row>
    <row r="73" spans="1:7" s="33" customFormat="1" ht="31.5">
      <c r="A73" s="13" t="s">
        <v>10</v>
      </c>
      <c r="B73" s="7">
        <v>706</v>
      </c>
      <c r="C73" s="14" t="s">
        <v>204</v>
      </c>
      <c r="D73" s="14" t="s">
        <v>11</v>
      </c>
      <c r="E73" s="10">
        <v>3500</v>
      </c>
      <c r="F73" s="6"/>
      <c r="G73" s="8"/>
    </row>
    <row r="74" spans="1:7" s="33" customFormat="1" ht="15.75">
      <c r="A74" s="13" t="s">
        <v>275</v>
      </c>
      <c r="B74" s="7">
        <v>706</v>
      </c>
      <c r="C74" s="14" t="s">
        <v>274</v>
      </c>
      <c r="D74" s="14"/>
      <c r="E74" s="10">
        <f>E75</f>
        <v>500</v>
      </c>
      <c r="F74" s="6"/>
      <c r="G74" s="8"/>
    </row>
    <row r="75" spans="1:7" s="33" customFormat="1" ht="31.5">
      <c r="A75" s="13" t="s">
        <v>10</v>
      </c>
      <c r="B75" s="7">
        <v>706</v>
      </c>
      <c r="C75" s="14" t="s">
        <v>274</v>
      </c>
      <c r="D75" s="14" t="s">
        <v>11</v>
      </c>
      <c r="E75" s="10">
        <v>500</v>
      </c>
      <c r="F75" s="6"/>
      <c r="G75" s="8"/>
    </row>
    <row r="76" spans="1:7" s="33" customFormat="1" ht="31.5">
      <c r="A76" s="13" t="s">
        <v>253</v>
      </c>
      <c r="B76" s="7">
        <v>706</v>
      </c>
      <c r="C76" s="14" t="s">
        <v>249</v>
      </c>
      <c r="D76" s="14"/>
      <c r="E76" s="15">
        <f>E77</f>
        <v>500</v>
      </c>
      <c r="F76" s="6"/>
      <c r="G76" s="8"/>
    </row>
    <row r="77" spans="1:7" s="33" customFormat="1" ht="31.5">
      <c r="A77" s="13" t="s">
        <v>10</v>
      </c>
      <c r="B77" s="7">
        <v>706</v>
      </c>
      <c r="C77" s="14" t="s">
        <v>249</v>
      </c>
      <c r="D77" s="14" t="s">
        <v>11</v>
      </c>
      <c r="E77" s="15">
        <v>500</v>
      </c>
      <c r="F77" s="6"/>
      <c r="G77" s="8"/>
    </row>
    <row r="78" spans="1:7" s="33" customFormat="1" ht="31.5" hidden="1">
      <c r="A78" s="13" t="s">
        <v>205</v>
      </c>
      <c r="B78" s="7">
        <v>706</v>
      </c>
      <c r="C78" s="14" t="s">
        <v>206</v>
      </c>
      <c r="D78" s="14"/>
      <c r="E78" s="15">
        <f>E79</f>
        <v>0</v>
      </c>
      <c r="F78" s="6"/>
      <c r="G78" s="8"/>
    </row>
    <row r="79" spans="1:7" s="33" customFormat="1" ht="31.5" hidden="1">
      <c r="A79" s="13" t="s">
        <v>10</v>
      </c>
      <c r="B79" s="7">
        <v>706</v>
      </c>
      <c r="C79" s="14" t="s">
        <v>206</v>
      </c>
      <c r="D79" s="14" t="s">
        <v>11</v>
      </c>
      <c r="E79" s="15"/>
      <c r="F79" s="6"/>
      <c r="G79" s="8"/>
    </row>
    <row r="80" spans="1:7" s="33" customFormat="1" ht="31.5" hidden="1">
      <c r="A80" s="13" t="s">
        <v>207</v>
      </c>
      <c r="B80" s="7">
        <v>706</v>
      </c>
      <c r="C80" s="14" t="s">
        <v>208</v>
      </c>
      <c r="D80" s="14"/>
      <c r="E80" s="15">
        <f>E81</f>
        <v>0</v>
      </c>
      <c r="F80" s="6"/>
      <c r="G80" s="8"/>
    </row>
    <row r="81" spans="1:7" s="33" customFormat="1" ht="31.5" hidden="1">
      <c r="A81" s="13" t="s">
        <v>10</v>
      </c>
      <c r="B81" s="7">
        <v>706</v>
      </c>
      <c r="C81" s="14" t="s">
        <v>208</v>
      </c>
      <c r="D81" s="14" t="s">
        <v>11</v>
      </c>
      <c r="E81" s="15"/>
      <c r="F81" s="6"/>
      <c r="G81" s="8"/>
    </row>
    <row r="82" spans="1:7" s="33" customFormat="1" ht="15.75">
      <c r="A82" s="13" t="s">
        <v>115</v>
      </c>
      <c r="B82" s="7">
        <v>706</v>
      </c>
      <c r="C82" s="14" t="s">
        <v>116</v>
      </c>
      <c r="D82" s="14"/>
      <c r="E82" s="10">
        <f>E83</f>
        <v>4700</v>
      </c>
      <c r="F82" s="6"/>
      <c r="G82" s="8"/>
    </row>
    <row r="83" spans="1:7" s="33" customFormat="1" ht="15.75">
      <c r="A83" s="13" t="s">
        <v>118</v>
      </c>
      <c r="B83" s="7">
        <v>706</v>
      </c>
      <c r="C83" s="14" t="s">
        <v>116</v>
      </c>
      <c r="D83" s="14" t="s">
        <v>13</v>
      </c>
      <c r="E83" s="10">
        <v>4700</v>
      </c>
      <c r="F83" s="6"/>
      <c r="G83" s="8"/>
    </row>
    <row r="84" spans="1:7" s="33" customFormat="1" ht="31.5">
      <c r="A84" s="28" t="s">
        <v>341</v>
      </c>
      <c r="B84" s="12" t="s">
        <v>343</v>
      </c>
      <c r="C84" s="12" t="s">
        <v>338</v>
      </c>
      <c r="D84" s="14"/>
      <c r="E84" s="29">
        <f>E85</f>
        <v>2000</v>
      </c>
      <c r="F84" s="6"/>
      <c r="G84" s="8"/>
    </row>
    <row r="85" spans="1:7" s="33" customFormat="1" ht="47.25">
      <c r="A85" s="13" t="s">
        <v>342</v>
      </c>
      <c r="B85" s="7">
        <v>706</v>
      </c>
      <c r="C85" s="14" t="s">
        <v>339</v>
      </c>
      <c r="D85" s="14"/>
      <c r="E85" s="10">
        <f>E86</f>
        <v>2000</v>
      </c>
      <c r="F85" s="6"/>
      <c r="G85" s="8"/>
    </row>
    <row r="86" spans="1:7" s="33" customFormat="1" ht="15.75">
      <c r="A86" s="13" t="s">
        <v>270</v>
      </c>
      <c r="B86" s="7">
        <v>706</v>
      </c>
      <c r="C86" s="14" t="s">
        <v>340</v>
      </c>
      <c r="D86" s="14"/>
      <c r="E86" s="10">
        <f>E87</f>
        <v>2000</v>
      </c>
      <c r="F86" s="6"/>
      <c r="G86" s="8"/>
    </row>
    <row r="87" spans="1:7" s="33" customFormat="1" ht="31.5">
      <c r="A87" s="13" t="s">
        <v>80</v>
      </c>
      <c r="B87" s="7">
        <v>706</v>
      </c>
      <c r="C87" s="14" t="s">
        <v>340</v>
      </c>
      <c r="D87" s="14" t="s">
        <v>9</v>
      </c>
      <c r="E87" s="10">
        <v>2000</v>
      </c>
      <c r="F87" s="6"/>
      <c r="G87" s="8"/>
    </row>
    <row r="88" spans="1:7" ht="63">
      <c r="A88" s="28" t="s">
        <v>32</v>
      </c>
      <c r="B88" s="7">
        <v>706</v>
      </c>
      <c r="C88" s="12" t="s">
        <v>33</v>
      </c>
      <c r="D88" s="12"/>
      <c r="E88" s="69">
        <f>E89+E92+E95+E111+E116+E125+E102</f>
        <v>-10640.941609999998</v>
      </c>
      <c r="G88" s="8"/>
    </row>
    <row r="89" spans="1:7" ht="31.5">
      <c r="A89" s="13" t="s">
        <v>34</v>
      </c>
      <c r="B89" s="7">
        <v>706</v>
      </c>
      <c r="C89" s="14" t="s">
        <v>35</v>
      </c>
      <c r="D89" s="14"/>
      <c r="E89" s="15">
        <f>E90</f>
        <v>-2421.917</v>
      </c>
      <c r="G89" s="8"/>
    </row>
    <row r="90" spans="1:7" ht="31.5">
      <c r="A90" s="13" t="s">
        <v>135</v>
      </c>
      <c r="B90" s="7">
        <v>706</v>
      </c>
      <c r="C90" s="14" t="s">
        <v>136</v>
      </c>
      <c r="D90" s="14"/>
      <c r="E90" s="15">
        <f>E91</f>
        <v>-2421.917</v>
      </c>
      <c r="G90" s="8"/>
    </row>
    <row r="91" spans="1:7" ht="31.5">
      <c r="A91" s="13" t="s">
        <v>81</v>
      </c>
      <c r="B91" s="7">
        <v>706</v>
      </c>
      <c r="C91" s="14" t="s">
        <v>136</v>
      </c>
      <c r="D91" s="14" t="s">
        <v>16</v>
      </c>
      <c r="E91" s="15">
        <v>-2421.917</v>
      </c>
      <c r="G91" s="8"/>
    </row>
    <row r="92" spans="1:7" ht="15.75">
      <c r="A92" s="13" t="s">
        <v>183</v>
      </c>
      <c r="B92" s="7">
        <v>706</v>
      </c>
      <c r="C92" s="14" t="s">
        <v>184</v>
      </c>
      <c r="D92" s="14"/>
      <c r="E92" s="15">
        <f>E93</f>
        <v>4240.2915</v>
      </c>
      <c r="G92" s="8"/>
    </row>
    <row r="93" spans="1:7" ht="63">
      <c r="A93" s="13" t="s">
        <v>224</v>
      </c>
      <c r="B93" s="7">
        <v>706</v>
      </c>
      <c r="C93" s="14" t="s">
        <v>185</v>
      </c>
      <c r="D93" s="14"/>
      <c r="E93" s="15">
        <f>E94</f>
        <v>4240.2915</v>
      </c>
      <c r="G93" s="8"/>
    </row>
    <row r="94" spans="1:7" ht="31.5">
      <c r="A94" s="13" t="s">
        <v>81</v>
      </c>
      <c r="B94" s="7">
        <v>706</v>
      </c>
      <c r="C94" s="14" t="s">
        <v>185</v>
      </c>
      <c r="D94" s="14" t="s">
        <v>13</v>
      </c>
      <c r="E94" s="15">
        <v>4240.2915</v>
      </c>
      <c r="G94" s="8"/>
    </row>
    <row r="95" spans="1:7" ht="63">
      <c r="A95" s="13" t="s">
        <v>138</v>
      </c>
      <c r="B95" s="7">
        <v>706</v>
      </c>
      <c r="C95" s="14" t="s">
        <v>139</v>
      </c>
      <c r="D95" s="14"/>
      <c r="E95" s="139">
        <f>E96+E100+E98</f>
        <v>6519.44588</v>
      </c>
      <c r="G95" s="8"/>
    </row>
    <row r="96" spans="1:7" ht="31.5">
      <c r="A96" s="13" t="s">
        <v>135</v>
      </c>
      <c r="B96" s="7">
        <v>706</v>
      </c>
      <c r="C96" s="14" t="s">
        <v>137</v>
      </c>
      <c r="D96" s="14"/>
      <c r="E96" s="139">
        <f>E97</f>
        <v>4019.44588</v>
      </c>
      <c r="G96" s="8"/>
    </row>
    <row r="97" spans="1:7" ht="31.5">
      <c r="A97" s="13" t="s">
        <v>81</v>
      </c>
      <c r="B97" s="7">
        <v>706</v>
      </c>
      <c r="C97" s="14" t="s">
        <v>137</v>
      </c>
      <c r="D97" s="14" t="s">
        <v>16</v>
      </c>
      <c r="E97" s="139">
        <v>4019.44588</v>
      </c>
      <c r="G97" s="8"/>
    </row>
    <row r="98" spans="1:7" ht="47.25" hidden="1">
      <c r="A98" s="13" t="s">
        <v>149</v>
      </c>
      <c r="B98" s="7">
        <v>706</v>
      </c>
      <c r="C98" s="14" t="s">
        <v>186</v>
      </c>
      <c r="D98" s="14"/>
      <c r="E98" s="15">
        <f>E99</f>
        <v>0</v>
      </c>
      <c r="G98" s="8"/>
    </row>
    <row r="99" spans="1:7" ht="31.5" hidden="1">
      <c r="A99" s="13" t="s">
        <v>81</v>
      </c>
      <c r="B99" s="7">
        <v>706</v>
      </c>
      <c r="C99" s="14" t="s">
        <v>186</v>
      </c>
      <c r="D99" s="14" t="s">
        <v>16</v>
      </c>
      <c r="E99" s="15"/>
      <c r="G99" s="8"/>
    </row>
    <row r="100" spans="1:7" ht="31.5">
      <c r="A100" s="13" t="s">
        <v>216</v>
      </c>
      <c r="B100" s="7">
        <v>706</v>
      </c>
      <c r="C100" s="14" t="s">
        <v>215</v>
      </c>
      <c r="D100" s="14"/>
      <c r="E100" s="10">
        <f>E101</f>
        <v>2500</v>
      </c>
      <c r="G100" s="8"/>
    </row>
    <row r="101" spans="1:7" ht="31.5">
      <c r="A101" s="13" t="s">
        <v>81</v>
      </c>
      <c r="B101" s="7">
        <v>706</v>
      </c>
      <c r="C101" s="14" t="s">
        <v>215</v>
      </c>
      <c r="D101" s="14" t="s">
        <v>16</v>
      </c>
      <c r="E101" s="10">
        <v>2500</v>
      </c>
      <c r="G101" s="8"/>
    </row>
    <row r="102" spans="1:7" ht="47.25">
      <c r="A102" s="13" t="s">
        <v>37</v>
      </c>
      <c r="B102" s="7">
        <v>706</v>
      </c>
      <c r="C102" s="14" t="s">
        <v>36</v>
      </c>
      <c r="D102" s="14"/>
      <c r="E102" s="10">
        <f>E103+E105+E107+E109</f>
        <v>-25416.8</v>
      </c>
      <c r="G102" s="8"/>
    </row>
    <row r="103" spans="1:7" ht="15.75">
      <c r="A103" s="13" t="s">
        <v>281</v>
      </c>
      <c r="B103" s="7">
        <v>706</v>
      </c>
      <c r="C103" s="14" t="s">
        <v>280</v>
      </c>
      <c r="D103" s="14"/>
      <c r="E103" s="10">
        <f>E104</f>
        <v>2800</v>
      </c>
      <c r="G103" s="8"/>
    </row>
    <row r="104" spans="1:7" ht="15.75">
      <c r="A104" s="13" t="s">
        <v>118</v>
      </c>
      <c r="B104" s="7">
        <v>706</v>
      </c>
      <c r="C104" s="14" t="s">
        <v>280</v>
      </c>
      <c r="D104" s="14" t="s">
        <v>13</v>
      </c>
      <c r="E104" s="10">
        <v>2800</v>
      </c>
      <c r="G104" s="8"/>
    </row>
    <row r="105" spans="1:7" ht="15.75">
      <c r="A105" s="13" t="s">
        <v>115</v>
      </c>
      <c r="B105" s="7">
        <v>706</v>
      </c>
      <c r="C105" s="14" t="s">
        <v>163</v>
      </c>
      <c r="D105" s="14"/>
      <c r="E105" s="10">
        <f>E106</f>
        <v>100</v>
      </c>
      <c r="G105" s="8"/>
    </row>
    <row r="106" spans="1:7" ht="15.75">
      <c r="A106" s="13" t="s">
        <v>118</v>
      </c>
      <c r="B106" s="7">
        <v>706</v>
      </c>
      <c r="C106" s="14" t="s">
        <v>163</v>
      </c>
      <c r="D106" s="14" t="s">
        <v>13</v>
      </c>
      <c r="E106" s="10">
        <v>100</v>
      </c>
      <c r="G106" s="8"/>
    </row>
    <row r="107" spans="1:7" ht="47.25">
      <c r="A107" s="13" t="s">
        <v>239</v>
      </c>
      <c r="B107" s="7">
        <v>706</v>
      </c>
      <c r="C107" s="14" t="s">
        <v>237</v>
      </c>
      <c r="D107" s="14"/>
      <c r="E107" s="10">
        <f>E108</f>
        <v>-27221.5</v>
      </c>
      <c r="G107" s="8"/>
    </row>
    <row r="108" spans="1:7" ht="31.5">
      <c r="A108" s="13" t="s">
        <v>80</v>
      </c>
      <c r="B108" s="7">
        <v>706</v>
      </c>
      <c r="C108" s="14" t="s">
        <v>237</v>
      </c>
      <c r="D108" s="14" t="s">
        <v>9</v>
      </c>
      <c r="E108" s="10">
        <v>-27221.5</v>
      </c>
      <c r="G108" s="8"/>
    </row>
    <row r="109" spans="1:7" ht="31.5">
      <c r="A109" s="13" t="s">
        <v>240</v>
      </c>
      <c r="B109" s="7">
        <v>706</v>
      </c>
      <c r="C109" s="14" t="s">
        <v>238</v>
      </c>
      <c r="D109" s="14"/>
      <c r="E109" s="10">
        <f>E110</f>
        <v>-1095.3</v>
      </c>
      <c r="G109" s="8"/>
    </row>
    <row r="110" spans="1:7" ht="15.75">
      <c r="A110" s="13" t="s">
        <v>118</v>
      </c>
      <c r="B110" s="7">
        <v>706</v>
      </c>
      <c r="C110" s="14" t="s">
        <v>238</v>
      </c>
      <c r="D110" s="14" t="s">
        <v>13</v>
      </c>
      <c r="E110" s="10">
        <v>-1095.3</v>
      </c>
      <c r="G110" s="8"/>
    </row>
    <row r="111" spans="1:7" ht="31.5">
      <c r="A111" s="13" t="s">
        <v>98</v>
      </c>
      <c r="B111" s="7">
        <v>706</v>
      </c>
      <c r="C111" s="14" t="s">
        <v>99</v>
      </c>
      <c r="D111" s="14"/>
      <c r="E111" s="15">
        <f>E112+E114</f>
        <v>2608.03801</v>
      </c>
      <c r="G111" s="8"/>
    </row>
    <row r="112" spans="1:7" ht="31.5">
      <c r="A112" s="13" t="s">
        <v>135</v>
      </c>
      <c r="B112" s="7">
        <v>706</v>
      </c>
      <c r="C112" s="14" t="s">
        <v>218</v>
      </c>
      <c r="D112" s="14"/>
      <c r="E112" s="15">
        <f>E113</f>
        <v>608.03801</v>
      </c>
      <c r="G112" s="8"/>
    </row>
    <row r="113" spans="1:7" ht="31.5">
      <c r="A113" s="13" t="s">
        <v>81</v>
      </c>
      <c r="B113" s="7">
        <v>706</v>
      </c>
      <c r="C113" s="14" t="s">
        <v>218</v>
      </c>
      <c r="D113" s="14" t="s">
        <v>16</v>
      </c>
      <c r="E113" s="15">
        <v>608.03801</v>
      </c>
      <c r="G113" s="8"/>
    </row>
    <row r="114" spans="1:7" ht="31.5">
      <c r="A114" s="13" t="s">
        <v>251</v>
      </c>
      <c r="B114" s="7">
        <v>706</v>
      </c>
      <c r="C114" s="14" t="s">
        <v>187</v>
      </c>
      <c r="D114" s="14"/>
      <c r="E114" s="10">
        <f>E115</f>
        <v>2000</v>
      </c>
      <c r="G114" s="8"/>
    </row>
    <row r="115" spans="1:7" ht="31.5">
      <c r="A115" s="13" t="s">
        <v>81</v>
      </c>
      <c r="B115" s="7">
        <v>706</v>
      </c>
      <c r="C115" s="14" t="s">
        <v>187</v>
      </c>
      <c r="D115" s="14" t="s">
        <v>16</v>
      </c>
      <c r="E115" s="10">
        <v>2000</v>
      </c>
      <c r="G115" s="8"/>
    </row>
    <row r="116" spans="1:7" ht="31.5">
      <c r="A116" s="13" t="s">
        <v>103</v>
      </c>
      <c r="B116" s="7">
        <v>706</v>
      </c>
      <c r="C116" s="14" t="s">
        <v>104</v>
      </c>
      <c r="D116" s="14"/>
      <c r="E116" s="15">
        <f>E119+E121+E123+E117</f>
        <v>3830</v>
      </c>
      <c r="G116" s="8"/>
    </row>
    <row r="117" spans="1:7" ht="15.75">
      <c r="A117" s="13" t="s">
        <v>225</v>
      </c>
      <c r="B117" s="7">
        <v>706</v>
      </c>
      <c r="C117" s="14" t="s">
        <v>265</v>
      </c>
      <c r="D117" s="14"/>
      <c r="E117" s="10">
        <f>E118</f>
        <v>1150</v>
      </c>
      <c r="G117" s="8"/>
    </row>
    <row r="118" spans="1:7" ht="31.5">
      <c r="A118" s="13" t="s">
        <v>80</v>
      </c>
      <c r="B118" s="7">
        <v>706</v>
      </c>
      <c r="C118" s="14" t="s">
        <v>265</v>
      </c>
      <c r="D118" s="14" t="s">
        <v>9</v>
      </c>
      <c r="E118" s="10">
        <v>1150</v>
      </c>
      <c r="G118" s="8"/>
    </row>
    <row r="119" spans="1:7" ht="31.5" hidden="1">
      <c r="A119" s="13" t="s">
        <v>226</v>
      </c>
      <c r="B119" s="7">
        <v>706</v>
      </c>
      <c r="C119" s="14" t="s">
        <v>168</v>
      </c>
      <c r="D119" s="14"/>
      <c r="E119" s="10">
        <f>E120</f>
        <v>0</v>
      </c>
      <c r="G119" s="8"/>
    </row>
    <row r="120" spans="1:7" ht="31.5" hidden="1">
      <c r="A120" s="13" t="s">
        <v>80</v>
      </c>
      <c r="B120" s="7">
        <v>706</v>
      </c>
      <c r="C120" s="14" t="s">
        <v>168</v>
      </c>
      <c r="D120" s="14" t="s">
        <v>9</v>
      </c>
      <c r="E120" s="10"/>
      <c r="G120" s="8"/>
    </row>
    <row r="121" spans="1:7" ht="15.75">
      <c r="A121" s="13" t="s">
        <v>108</v>
      </c>
      <c r="B121" s="7">
        <v>706</v>
      </c>
      <c r="C121" s="14" t="s">
        <v>106</v>
      </c>
      <c r="D121" s="14"/>
      <c r="E121" s="15">
        <f>E122</f>
        <v>2680</v>
      </c>
      <c r="G121" s="8"/>
    </row>
    <row r="122" spans="1:7" ht="31.5">
      <c r="A122" s="13" t="s">
        <v>80</v>
      </c>
      <c r="B122" s="7">
        <v>706</v>
      </c>
      <c r="C122" s="14" t="s">
        <v>106</v>
      </c>
      <c r="D122" s="14" t="s">
        <v>9</v>
      </c>
      <c r="E122" s="15">
        <v>2680</v>
      </c>
      <c r="G122" s="8"/>
    </row>
    <row r="123" spans="1:7" ht="15.75" hidden="1">
      <c r="A123" s="13" t="s">
        <v>115</v>
      </c>
      <c r="B123" s="7">
        <v>706</v>
      </c>
      <c r="C123" s="14" t="s">
        <v>227</v>
      </c>
      <c r="D123" s="34"/>
      <c r="E123" s="10">
        <f>E124</f>
        <v>0</v>
      </c>
      <c r="G123" s="8"/>
    </row>
    <row r="124" spans="1:7" ht="15.75" hidden="1">
      <c r="A124" s="13" t="s">
        <v>118</v>
      </c>
      <c r="B124" s="7">
        <v>706</v>
      </c>
      <c r="C124" s="14" t="s">
        <v>227</v>
      </c>
      <c r="D124" s="34" t="s">
        <v>13</v>
      </c>
      <c r="E124" s="10"/>
      <c r="G124" s="8"/>
    </row>
    <row r="125" spans="1:7" ht="31.5" hidden="1">
      <c r="A125" s="13" t="s">
        <v>105</v>
      </c>
      <c r="B125" s="7">
        <v>706</v>
      </c>
      <c r="C125" s="14" t="s">
        <v>107</v>
      </c>
      <c r="D125" s="14"/>
      <c r="E125" s="10">
        <f>E126</f>
        <v>0</v>
      </c>
      <c r="G125" s="8"/>
    </row>
    <row r="126" spans="1:7" ht="15.75" hidden="1">
      <c r="A126" s="13" t="s">
        <v>181</v>
      </c>
      <c r="B126" s="7">
        <v>706</v>
      </c>
      <c r="C126" s="14" t="s">
        <v>182</v>
      </c>
      <c r="D126" s="14"/>
      <c r="E126" s="10">
        <f>E127</f>
        <v>0</v>
      </c>
      <c r="G126" s="8"/>
    </row>
    <row r="127" spans="1:7" ht="31.5" hidden="1">
      <c r="A127" s="13" t="s">
        <v>80</v>
      </c>
      <c r="B127" s="7">
        <v>706</v>
      </c>
      <c r="C127" s="14" t="s">
        <v>182</v>
      </c>
      <c r="D127" s="14" t="s">
        <v>9</v>
      </c>
      <c r="E127" s="10"/>
      <c r="G127" s="8"/>
    </row>
    <row r="128" spans="1:7" ht="47.25">
      <c r="A128" s="28" t="s">
        <v>91</v>
      </c>
      <c r="B128" s="7">
        <v>706</v>
      </c>
      <c r="C128" s="44" t="s">
        <v>100</v>
      </c>
      <c r="D128" s="12"/>
      <c r="E128" s="26">
        <f>E129</f>
        <v>24000</v>
      </c>
      <c r="G128" s="8"/>
    </row>
    <row r="129" spans="1:7" ht="31.5">
      <c r="A129" s="13" t="s">
        <v>101</v>
      </c>
      <c r="B129" s="7">
        <v>706</v>
      </c>
      <c r="C129" s="7" t="s">
        <v>102</v>
      </c>
      <c r="D129" s="14"/>
      <c r="E129" s="15">
        <f>E133+E135+E137+E130</f>
        <v>24000</v>
      </c>
      <c r="G129" s="8"/>
    </row>
    <row r="130" spans="1:7" ht="15.75">
      <c r="A130" s="13" t="s">
        <v>146</v>
      </c>
      <c r="B130" s="7">
        <v>706</v>
      </c>
      <c r="C130" s="14" t="s">
        <v>147</v>
      </c>
      <c r="D130" s="14"/>
      <c r="E130" s="10">
        <f>E132+E131</f>
        <v>21410.6</v>
      </c>
      <c r="G130" s="8"/>
    </row>
    <row r="131" spans="1:7" ht="31.5">
      <c r="A131" s="13" t="s">
        <v>80</v>
      </c>
      <c r="B131" s="7">
        <v>706</v>
      </c>
      <c r="C131" s="14" t="s">
        <v>147</v>
      </c>
      <c r="D131" s="14" t="s">
        <v>9</v>
      </c>
      <c r="E131" s="10">
        <v>12410.6</v>
      </c>
      <c r="G131" s="8"/>
    </row>
    <row r="132" spans="1:7" ht="15.75">
      <c r="A132" s="13" t="s">
        <v>118</v>
      </c>
      <c r="B132" s="7">
        <v>706</v>
      </c>
      <c r="C132" s="14" t="s">
        <v>147</v>
      </c>
      <c r="D132" s="14" t="s">
        <v>13</v>
      </c>
      <c r="E132" s="10">
        <v>9000</v>
      </c>
      <c r="G132" s="8"/>
    </row>
    <row r="133" spans="1:7" ht="31.5">
      <c r="A133" s="13" t="s">
        <v>140</v>
      </c>
      <c r="B133" s="7">
        <v>706</v>
      </c>
      <c r="C133" s="14" t="s">
        <v>141</v>
      </c>
      <c r="D133" s="14"/>
      <c r="E133" s="15">
        <f>E134</f>
        <v>2589.4</v>
      </c>
      <c r="G133" s="8"/>
    </row>
    <row r="134" spans="1:7" ht="31.5">
      <c r="A134" s="13" t="s">
        <v>80</v>
      </c>
      <c r="B134" s="7">
        <v>706</v>
      </c>
      <c r="C134" s="14" t="s">
        <v>141</v>
      </c>
      <c r="D134" s="14" t="s">
        <v>9</v>
      </c>
      <c r="E134" s="15">
        <v>2589.4</v>
      </c>
      <c r="G134" s="8"/>
    </row>
    <row r="135" spans="1:7" ht="31.5" hidden="1">
      <c r="A135" s="13" t="s">
        <v>142</v>
      </c>
      <c r="B135" s="7">
        <v>706</v>
      </c>
      <c r="C135" s="14" t="s">
        <v>143</v>
      </c>
      <c r="D135" s="14"/>
      <c r="E135" s="15">
        <f>E136</f>
        <v>0</v>
      </c>
      <c r="G135" s="8"/>
    </row>
    <row r="136" spans="1:7" ht="31.5" hidden="1">
      <c r="A136" s="13" t="s">
        <v>80</v>
      </c>
      <c r="B136" s="7">
        <v>706</v>
      </c>
      <c r="C136" s="14" t="s">
        <v>143</v>
      </c>
      <c r="D136" s="14" t="s">
        <v>9</v>
      </c>
      <c r="E136" s="15"/>
      <c r="G136" s="8"/>
    </row>
    <row r="137" spans="1:7" ht="31.5" hidden="1">
      <c r="A137" s="13" t="s">
        <v>144</v>
      </c>
      <c r="B137" s="7">
        <v>706</v>
      </c>
      <c r="C137" s="14" t="s">
        <v>145</v>
      </c>
      <c r="D137" s="14"/>
      <c r="E137" s="15">
        <f>E138</f>
        <v>0</v>
      </c>
      <c r="G137" s="8"/>
    </row>
    <row r="138" spans="1:7" ht="31.5" hidden="1">
      <c r="A138" s="13" t="s">
        <v>80</v>
      </c>
      <c r="B138" s="7">
        <v>706</v>
      </c>
      <c r="C138" s="14" t="s">
        <v>145</v>
      </c>
      <c r="D138" s="14" t="s">
        <v>9</v>
      </c>
      <c r="E138" s="15"/>
      <c r="G138" s="8"/>
    </row>
    <row r="139" spans="1:7" ht="31.5">
      <c r="A139" s="28" t="s">
        <v>173</v>
      </c>
      <c r="B139" s="7">
        <v>706</v>
      </c>
      <c r="C139" s="12" t="s">
        <v>174</v>
      </c>
      <c r="D139" s="12"/>
      <c r="E139" s="26">
        <f>E140</f>
        <v>2586.131</v>
      </c>
      <c r="G139" s="8"/>
    </row>
    <row r="140" spans="1:7" ht="47.25">
      <c r="A140" s="13" t="s">
        <v>175</v>
      </c>
      <c r="B140" s="7">
        <v>706</v>
      </c>
      <c r="C140" s="14" t="s">
        <v>176</v>
      </c>
      <c r="D140" s="12"/>
      <c r="E140" s="15">
        <f>E141</f>
        <v>2586.131</v>
      </c>
      <c r="G140" s="8"/>
    </row>
    <row r="141" spans="1:7" ht="15.75">
      <c r="A141" s="13" t="s">
        <v>177</v>
      </c>
      <c r="B141" s="7">
        <v>706</v>
      </c>
      <c r="C141" s="14" t="s">
        <v>178</v>
      </c>
      <c r="D141" s="14"/>
      <c r="E141" s="15">
        <f>E142</f>
        <v>2586.131</v>
      </c>
      <c r="G141" s="8"/>
    </row>
    <row r="142" spans="1:7" ht="31.5">
      <c r="A142" s="13" t="s">
        <v>80</v>
      </c>
      <c r="B142" s="7">
        <v>706</v>
      </c>
      <c r="C142" s="14" t="s">
        <v>178</v>
      </c>
      <c r="D142" s="14" t="s">
        <v>9</v>
      </c>
      <c r="E142" s="15">
        <v>2586.131</v>
      </c>
      <c r="G142" s="8"/>
    </row>
    <row r="143" spans="1:7" ht="31.5">
      <c r="A143" s="28" t="s">
        <v>255</v>
      </c>
      <c r="B143" s="7">
        <v>706</v>
      </c>
      <c r="C143" s="12" t="s">
        <v>241</v>
      </c>
      <c r="D143" s="14"/>
      <c r="E143" s="26">
        <f>E144+E148</f>
        <v>28316.8</v>
      </c>
      <c r="G143" s="8"/>
    </row>
    <row r="144" spans="1:7" ht="31.5">
      <c r="A144" s="13" t="s">
        <v>246</v>
      </c>
      <c r="B144" s="7">
        <v>706</v>
      </c>
      <c r="C144" s="14" t="s">
        <v>242</v>
      </c>
      <c r="D144" s="14"/>
      <c r="E144" s="15">
        <f>E145</f>
        <v>27221.5</v>
      </c>
      <c r="G144" s="8"/>
    </row>
    <row r="145" spans="1:7" ht="47.25">
      <c r="A145" s="13" t="s">
        <v>239</v>
      </c>
      <c r="B145" s="7">
        <v>706</v>
      </c>
      <c r="C145" s="14" t="s">
        <v>243</v>
      </c>
      <c r="D145" s="14"/>
      <c r="E145" s="15">
        <f>E146+E147</f>
        <v>27221.5</v>
      </c>
      <c r="G145" s="8"/>
    </row>
    <row r="146" spans="1:7" ht="31.5">
      <c r="A146" s="13" t="s">
        <v>80</v>
      </c>
      <c r="B146" s="7">
        <v>706</v>
      </c>
      <c r="C146" s="14" t="s">
        <v>243</v>
      </c>
      <c r="D146" s="14" t="s">
        <v>9</v>
      </c>
      <c r="E146" s="15">
        <v>1909.5</v>
      </c>
      <c r="G146" s="8"/>
    </row>
    <row r="147" spans="1:7" ht="15.75">
      <c r="A147" s="13" t="s">
        <v>118</v>
      </c>
      <c r="B147" s="7">
        <v>706</v>
      </c>
      <c r="C147" s="14" t="s">
        <v>243</v>
      </c>
      <c r="D147" s="14" t="s">
        <v>13</v>
      </c>
      <c r="E147" s="15">
        <v>25312</v>
      </c>
      <c r="G147" s="8"/>
    </row>
    <row r="148" spans="1:7" ht="31.5">
      <c r="A148" s="13" t="s">
        <v>248</v>
      </c>
      <c r="B148" s="7">
        <v>706</v>
      </c>
      <c r="C148" s="14" t="s">
        <v>247</v>
      </c>
      <c r="D148" s="14"/>
      <c r="E148" s="15">
        <f>E149</f>
        <v>1095.3</v>
      </c>
      <c r="G148" s="8"/>
    </row>
    <row r="149" spans="1:7" ht="31.5">
      <c r="A149" s="13" t="s">
        <v>240</v>
      </c>
      <c r="B149" s="7">
        <v>706</v>
      </c>
      <c r="C149" s="14" t="s">
        <v>244</v>
      </c>
      <c r="D149" s="14"/>
      <c r="E149" s="15">
        <f>E150</f>
        <v>1095.3</v>
      </c>
      <c r="G149" s="8"/>
    </row>
    <row r="150" spans="1:7" ht="15.75">
      <c r="A150" s="13" t="s">
        <v>118</v>
      </c>
      <c r="B150" s="7">
        <v>706</v>
      </c>
      <c r="C150" s="14" t="s">
        <v>244</v>
      </c>
      <c r="D150" s="14" t="s">
        <v>13</v>
      </c>
      <c r="E150" s="15">
        <v>1095.3</v>
      </c>
      <c r="G150" s="8"/>
    </row>
    <row r="151" spans="1:7" ht="15.75">
      <c r="A151" s="28" t="s">
        <v>87</v>
      </c>
      <c r="B151" s="7"/>
      <c r="C151" s="12"/>
      <c r="D151" s="12"/>
      <c r="E151" s="26">
        <f>E13</f>
        <v>85284.98939</v>
      </c>
      <c r="G151" s="8"/>
    </row>
    <row r="152" spans="1:7" ht="15.75">
      <c r="A152" s="33"/>
      <c r="B152" s="33"/>
      <c r="C152" s="33"/>
      <c r="D152" s="36"/>
      <c r="E152" s="36"/>
      <c r="G152" s="8"/>
    </row>
    <row r="153" spans="1:7" ht="31.5" customHeight="1">
      <c r="A153" s="156" t="s">
        <v>42</v>
      </c>
      <c r="B153" s="156"/>
      <c r="C153" s="156"/>
      <c r="D153" s="156"/>
      <c r="E153" s="156"/>
      <c r="G153" s="8"/>
    </row>
    <row r="154" spans="4:7" ht="15.75">
      <c r="D154" s="38"/>
      <c r="E154" s="38"/>
      <c r="G154" s="8"/>
    </row>
    <row r="155" spans="4:7" ht="15.75">
      <c r="D155" s="5"/>
      <c r="E155" s="5"/>
      <c r="G155" s="8"/>
    </row>
    <row r="156" spans="4:7" ht="15.75">
      <c r="D156" s="5"/>
      <c r="E156" s="5"/>
      <c r="G156" s="8"/>
    </row>
    <row r="157" spans="4:7" ht="15.75">
      <c r="D157" s="5"/>
      <c r="E157" s="5"/>
      <c r="G157" s="8"/>
    </row>
    <row r="158" spans="4:7" ht="15.75">
      <c r="D158" s="5"/>
      <c r="E158" s="5"/>
      <c r="G158" s="8"/>
    </row>
    <row r="159" spans="4:7" ht="15.75">
      <c r="D159" s="5"/>
      <c r="E159" s="5"/>
      <c r="G159" s="8"/>
    </row>
    <row r="160" spans="4:7" ht="15.75">
      <c r="D160" s="5"/>
      <c r="E160" s="5"/>
      <c r="G160" s="8"/>
    </row>
    <row r="161" spans="4:7" ht="15.75">
      <c r="D161" s="5"/>
      <c r="E161" s="5"/>
      <c r="G161" s="8"/>
    </row>
    <row r="162" spans="4:7" ht="15.75">
      <c r="D162" s="5"/>
      <c r="E162" s="5"/>
      <c r="G162" s="8"/>
    </row>
    <row r="163" spans="4:7" ht="15.75">
      <c r="D163" s="5"/>
      <c r="E163" s="5"/>
      <c r="G163" s="8"/>
    </row>
    <row r="164" spans="4:7" ht="15.75">
      <c r="D164" s="5"/>
      <c r="E164" s="5"/>
      <c r="G164" s="8"/>
    </row>
    <row r="165" spans="4:7" ht="15.75">
      <c r="D165" s="38"/>
      <c r="E165" s="38"/>
      <c r="G165" s="8"/>
    </row>
    <row r="166" spans="4:7" ht="15.75">
      <c r="D166" s="38"/>
      <c r="E166" s="38"/>
      <c r="G166" s="8"/>
    </row>
    <row r="167" spans="4:5" ht="15.75">
      <c r="D167" s="38"/>
      <c r="E167" s="38"/>
    </row>
    <row r="168" spans="4:5" ht="15.75">
      <c r="D168" s="38"/>
      <c r="E168" s="38"/>
    </row>
    <row r="169" spans="4:5" ht="15.75">
      <c r="D169" s="38"/>
      <c r="E169" s="38"/>
    </row>
    <row r="170" spans="4:5" ht="15.75">
      <c r="D170" s="38"/>
      <c r="E170" s="38"/>
    </row>
    <row r="171" spans="4:5" ht="15.75">
      <c r="D171" s="38"/>
      <c r="E171" s="38"/>
    </row>
    <row r="172" spans="4:5" ht="15.75">
      <c r="D172" s="38"/>
      <c r="E172" s="38"/>
    </row>
    <row r="173" spans="4:5" ht="15.75">
      <c r="D173" s="38"/>
      <c r="E173" s="38"/>
    </row>
    <row r="174" spans="4:5" ht="15.75">
      <c r="D174" s="38"/>
      <c r="E174" s="38"/>
    </row>
    <row r="175" spans="4:5" ht="15.75">
      <c r="D175" s="38"/>
      <c r="E175" s="38"/>
    </row>
    <row r="176" spans="4:5" ht="15.75">
      <c r="D176" s="38"/>
      <c r="E176" s="38"/>
    </row>
    <row r="177" spans="4:5" ht="15.75">
      <c r="D177" s="38"/>
      <c r="E177" s="38"/>
    </row>
    <row r="178" spans="4:5" ht="15.75">
      <c r="D178" s="38"/>
      <c r="E178" s="38"/>
    </row>
    <row r="179" spans="4:5" ht="15.75">
      <c r="D179" s="38"/>
      <c r="E179" s="38"/>
    </row>
    <row r="180" spans="4:5" ht="15.75">
      <c r="D180" s="38"/>
      <c r="E180" s="38"/>
    </row>
    <row r="181" spans="4:5" ht="15.75">
      <c r="D181" s="38"/>
      <c r="E181" s="38"/>
    </row>
    <row r="182" spans="4:5" ht="15.75">
      <c r="D182" s="38"/>
      <c r="E182" s="38"/>
    </row>
    <row r="183" spans="4:5" ht="15.75">
      <c r="D183" s="38"/>
      <c r="E183" s="38"/>
    </row>
    <row r="184" spans="4:5" ht="15.75">
      <c r="D184" s="38"/>
      <c r="E184" s="38"/>
    </row>
    <row r="185" spans="4:5" ht="15.75">
      <c r="D185" s="38"/>
      <c r="E185" s="38"/>
    </row>
    <row r="186" spans="4:5" ht="15.75">
      <c r="D186" s="38"/>
      <c r="E186" s="38"/>
    </row>
    <row r="187" spans="4:5" ht="15.75">
      <c r="D187" s="38"/>
      <c r="E187" s="38"/>
    </row>
    <row r="188" spans="4:5" ht="15.75">
      <c r="D188" s="38"/>
      <c r="E188" s="38"/>
    </row>
    <row r="189" spans="4:5" ht="15.75">
      <c r="D189" s="38"/>
      <c r="E189" s="38"/>
    </row>
    <row r="190" spans="4:5" ht="15.75">
      <c r="D190" s="38"/>
      <c r="E190" s="38"/>
    </row>
    <row r="191" spans="4:5" ht="15.75">
      <c r="D191" s="38"/>
      <c r="E191" s="38"/>
    </row>
    <row r="192" spans="4:5" ht="42.75" customHeight="1">
      <c r="D192" s="38"/>
      <c r="E192" s="38"/>
    </row>
    <row r="193" spans="4:5" ht="82.5" customHeight="1">
      <c r="D193" s="38"/>
      <c r="E193" s="38"/>
    </row>
    <row r="194" spans="4:5" ht="44.25" customHeight="1">
      <c r="D194" s="38"/>
      <c r="E194" s="38"/>
    </row>
    <row r="195" spans="1:7" s="33" customFormat="1" ht="42.75" customHeight="1">
      <c r="A195" s="5"/>
      <c r="B195" s="5"/>
      <c r="C195" s="5"/>
      <c r="D195" s="38"/>
      <c r="E195" s="38"/>
      <c r="F195" s="6"/>
      <c r="G195" s="9"/>
    </row>
    <row r="196" spans="4:5" ht="39" customHeight="1">
      <c r="D196" s="38"/>
      <c r="E196" s="38"/>
    </row>
    <row r="197" spans="4:5" ht="15.75">
      <c r="D197" s="38"/>
      <c r="E197" s="38"/>
    </row>
    <row r="198" spans="4:5" ht="15.75">
      <c r="D198" s="38"/>
      <c r="E198" s="38"/>
    </row>
    <row r="199" spans="4:5" ht="15.75">
      <c r="D199" s="38"/>
      <c r="E199" s="38"/>
    </row>
    <row r="200" spans="4:5" ht="15.75">
      <c r="D200" s="38"/>
      <c r="E200" s="38"/>
    </row>
    <row r="205" spans="1:7" s="33" customFormat="1" ht="15.75">
      <c r="A205" s="5"/>
      <c r="B205" s="5"/>
      <c r="C205" s="5"/>
      <c r="D205" s="6"/>
      <c r="E205" s="6"/>
      <c r="F205" s="6"/>
      <c r="G205" s="9"/>
    </row>
    <row r="207" ht="45" customHeight="1"/>
    <row r="208" ht="41.25" customHeight="1"/>
    <row r="211" ht="39" customHeight="1"/>
    <row r="212" ht="37.5" customHeight="1"/>
    <row r="214" ht="36" customHeight="1"/>
    <row r="231" spans="1:7" s="33" customFormat="1" ht="15.75">
      <c r="A231" s="5"/>
      <c r="B231" s="5"/>
      <c r="C231" s="5"/>
      <c r="D231" s="6"/>
      <c r="E231" s="6"/>
      <c r="F231" s="6"/>
      <c r="G231" s="9"/>
    </row>
    <row r="232" spans="1:7" s="33" customFormat="1" ht="15.75">
      <c r="A232" s="5"/>
      <c r="B232" s="5"/>
      <c r="C232" s="5"/>
      <c r="D232" s="6"/>
      <c r="E232" s="6"/>
      <c r="F232" s="6"/>
      <c r="G232" s="9"/>
    </row>
    <row r="233" spans="1:7" s="4" customFormat="1" ht="15.75">
      <c r="A233" s="5"/>
      <c r="B233" s="5"/>
      <c r="C233" s="5"/>
      <c r="D233" s="6"/>
      <c r="E233" s="6"/>
      <c r="F233" s="6"/>
      <c r="G233" s="9"/>
    </row>
  </sheetData>
  <sheetProtection/>
  <mergeCells count="11">
    <mergeCell ref="H46:N46"/>
    <mergeCell ref="A7:G7"/>
    <mergeCell ref="A8:G8"/>
    <mergeCell ref="F10:G10"/>
    <mergeCell ref="A153:E153"/>
    <mergeCell ref="C1:G1"/>
    <mergeCell ref="C4:G4"/>
    <mergeCell ref="C5:G5"/>
    <mergeCell ref="C3:G3"/>
    <mergeCell ref="C2:G2"/>
    <mergeCell ref="A9:E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59.625" style="101" customWidth="1"/>
    <col min="2" max="2" width="5.75390625" style="101" customWidth="1"/>
    <col min="3" max="3" width="15.625" style="101" customWidth="1"/>
    <col min="4" max="4" width="5.875" style="101" customWidth="1"/>
    <col min="5" max="5" width="12.00390625" style="101" bestFit="1" customWidth="1"/>
    <col min="6" max="6" width="12.00390625" style="111" bestFit="1" customWidth="1"/>
    <col min="7" max="8" width="12.00390625" style="112" customWidth="1"/>
    <col min="9" max="9" width="11.75390625" style="101" hidden="1" customWidth="1"/>
    <col min="10" max="11" width="11.125" style="101" customWidth="1"/>
    <col min="12" max="16384" width="9.125" style="101" customWidth="1"/>
  </cols>
  <sheetData>
    <row r="1" spans="1:9" ht="15.75">
      <c r="A1" s="161" t="s">
        <v>327</v>
      </c>
      <c r="B1" s="161"/>
      <c r="C1" s="161"/>
      <c r="D1" s="161"/>
      <c r="E1" s="161"/>
      <c r="F1" s="161"/>
      <c r="G1" s="161"/>
      <c r="H1" s="161"/>
      <c r="I1" s="161"/>
    </row>
    <row r="2" spans="1:9" ht="15.75">
      <c r="A2" s="161" t="s">
        <v>328</v>
      </c>
      <c r="B2" s="161"/>
      <c r="C2" s="161"/>
      <c r="D2" s="161"/>
      <c r="E2" s="161"/>
      <c r="F2" s="161"/>
      <c r="G2" s="161"/>
      <c r="H2" s="161"/>
      <c r="I2" s="161"/>
    </row>
    <row r="3" spans="1:9" ht="15.75">
      <c r="A3" s="161" t="s">
        <v>329</v>
      </c>
      <c r="B3" s="161"/>
      <c r="C3" s="161"/>
      <c r="D3" s="161"/>
      <c r="E3" s="161"/>
      <c r="F3" s="161"/>
      <c r="G3" s="161"/>
      <c r="H3" s="161"/>
      <c r="I3" s="161"/>
    </row>
    <row r="4" spans="1:9" ht="15.75">
      <c r="A4" s="161" t="s">
        <v>330</v>
      </c>
      <c r="B4" s="161"/>
      <c r="C4" s="161"/>
      <c r="D4" s="161"/>
      <c r="E4" s="161"/>
      <c r="F4" s="161"/>
      <c r="G4" s="161"/>
      <c r="H4" s="161"/>
      <c r="I4" s="161"/>
    </row>
    <row r="5" spans="1:9" ht="15.75">
      <c r="A5" s="161" t="s">
        <v>333</v>
      </c>
      <c r="B5" s="161"/>
      <c r="C5" s="161"/>
      <c r="D5" s="161"/>
      <c r="E5" s="161"/>
      <c r="F5" s="161"/>
      <c r="G5" s="161"/>
      <c r="H5" s="161"/>
      <c r="I5" s="161"/>
    </row>
    <row r="6" spans="1:9" ht="15.75">
      <c r="A6" s="162"/>
      <c r="B6" s="162"/>
      <c r="C6" s="162"/>
      <c r="D6" s="162"/>
      <c r="E6" s="162"/>
      <c r="F6" s="162"/>
      <c r="G6" s="162"/>
      <c r="H6" s="162"/>
      <c r="I6" s="173"/>
    </row>
    <row r="7" spans="1:9" ht="15.75">
      <c r="A7" s="162" t="s">
        <v>345</v>
      </c>
      <c r="B7" s="146"/>
      <c r="C7" s="146"/>
      <c r="D7" s="146"/>
      <c r="E7" s="146"/>
      <c r="F7" s="146"/>
      <c r="G7" s="99"/>
      <c r="H7" s="99"/>
      <c r="I7" s="116"/>
    </row>
    <row r="8" spans="1:9" ht="15.75">
      <c r="A8" s="162" t="s">
        <v>334</v>
      </c>
      <c r="B8" s="146"/>
      <c r="C8" s="146"/>
      <c r="D8" s="146"/>
      <c r="E8" s="146"/>
      <c r="F8" s="146"/>
      <c r="G8" s="99"/>
      <c r="H8" s="99"/>
      <c r="I8" s="116"/>
    </row>
    <row r="9" spans="1:9" ht="11.25" customHeight="1">
      <c r="A9" s="99"/>
      <c r="B9" s="80"/>
      <c r="C9" s="80"/>
      <c r="D9" s="80"/>
      <c r="E9" s="80"/>
      <c r="F9" s="80"/>
      <c r="G9" s="99"/>
      <c r="H9" s="99"/>
      <c r="I9" s="116"/>
    </row>
    <row r="10" spans="1:9" ht="27" customHeight="1">
      <c r="A10" s="145" t="s">
        <v>337</v>
      </c>
      <c r="B10" s="146"/>
      <c r="C10" s="146"/>
      <c r="D10" s="146"/>
      <c r="E10" s="146"/>
      <c r="F10" s="146"/>
      <c r="G10" s="99"/>
      <c r="H10" s="99"/>
      <c r="I10" s="116"/>
    </row>
    <row r="11" spans="6:9" ht="15.75">
      <c r="F11" s="174"/>
      <c r="G11" s="174"/>
      <c r="H11" s="174"/>
      <c r="I11" s="117"/>
    </row>
    <row r="12" spans="1:9" s="110" customFormat="1" ht="15.75">
      <c r="A12" s="164" t="s">
        <v>131</v>
      </c>
      <c r="B12" s="164" t="s">
        <v>2</v>
      </c>
      <c r="C12" s="164" t="s">
        <v>1</v>
      </c>
      <c r="D12" s="164" t="s">
        <v>56</v>
      </c>
      <c r="E12" s="172" t="s">
        <v>331</v>
      </c>
      <c r="F12" s="167"/>
      <c r="G12" s="118"/>
      <c r="H12" s="118"/>
      <c r="I12" s="119"/>
    </row>
    <row r="13" spans="1:9" s="110" customFormat="1" ht="15.75">
      <c r="A13" s="165"/>
      <c r="B13" s="165"/>
      <c r="C13" s="165"/>
      <c r="D13" s="165"/>
      <c r="E13" s="30" t="s">
        <v>312</v>
      </c>
      <c r="F13" s="30" t="s">
        <v>317</v>
      </c>
      <c r="G13" s="118"/>
      <c r="H13" s="118"/>
      <c r="I13" s="119"/>
    </row>
    <row r="14" spans="1:9" s="102" customFormat="1" ht="15.75">
      <c r="A14" s="7">
        <v>1</v>
      </c>
      <c r="B14" s="7">
        <v>2</v>
      </c>
      <c r="C14" s="7">
        <v>3</v>
      </c>
      <c r="D14" s="7">
        <v>4</v>
      </c>
      <c r="E14" s="30">
        <v>5</v>
      </c>
      <c r="F14" s="30">
        <v>6</v>
      </c>
      <c r="G14" s="6"/>
      <c r="H14" s="6"/>
      <c r="I14" s="6"/>
    </row>
    <row r="15" spans="1:9" s="102" customFormat="1" ht="47.25">
      <c r="A15" s="114" t="s">
        <v>109</v>
      </c>
      <c r="B15" s="44">
        <v>706</v>
      </c>
      <c r="C15" s="7"/>
      <c r="D15" s="7"/>
      <c r="E15" s="26">
        <f>E16+E28+E38</f>
        <v>0</v>
      </c>
      <c r="F15" s="26">
        <f>F16+F28+F38</f>
        <v>0</v>
      </c>
      <c r="G15" s="6"/>
      <c r="H15" s="6"/>
      <c r="I15" s="6"/>
    </row>
    <row r="16" spans="1:7" s="31" customFormat="1" ht="47.25">
      <c r="A16" s="28" t="s">
        <v>44</v>
      </c>
      <c r="B16" s="44">
        <v>706</v>
      </c>
      <c r="C16" s="12" t="s">
        <v>230</v>
      </c>
      <c r="D16" s="12"/>
      <c r="E16" s="26">
        <f>E17+E20+E25</f>
        <v>0</v>
      </c>
      <c r="F16" s="26">
        <f>F17+F20+F25</f>
        <v>0</v>
      </c>
      <c r="G16" s="8"/>
    </row>
    <row r="17" spans="1:6" s="5" customFormat="1" ht="31.5">
      <c r="A17" s="13" t="s">
        <v>40</v>
      </c>
      <c r="B17" s="7">
        <v>706</v>
      </c>
      <c r="C17" s="14" t="s">
        <v>19</v>
      </c>
      <c r="D17" s="14"/>
      <c r="E17" s="10">
        <f>E18</f>
        <v>-9132</v>
      </c>
      <c r="F17" s="10">
        <f>F18</f>
        <v>-9132</v>
      </c>
    </row>
    <row r="18" spans="1:7" s="5" customFormat="1" ht="31.5">
      <c r="A18" s="13" t="s">
        <v>12</v>
      </c>
      <c r="B18" s="7">
        <v>706</v>
      </c>
      <c r="C18" s="14" t="s">
        <v>20</v>
      </c>
      <c r="D18" s="14"/>
      <c r="E18" s="10">
        <f>E19</f>
        <v>-9132</v>
      </c>
      <c r="F18" s="10">
        <f>F19</f>
        <v>-9132</v>
      </c>
      <c r="G18" s="8"/>
    </row>
    <row r="19" spans="1:7" s="5" customFormat="1" ht="31.5">
      <c r="A19" s="13" t="s">
        <v>10</v>
      </c>
      <c r="B19" s="7">
        <v>706</v>
      </c>
      <c r="C19" s="14" t="s">
        <v>20</v>
      </c>
      <c r="D19" s="14" t="s">
        <v>11</v>
      </c>
      <c r="E19" s="10">
        <v>-9132</v>
      </c>
      <c r="F19" s="10">
        <v>-9132</v>
      </c>
      <c r="G19" s="8"/>
    </row>
    <row r="20" spans="1:7" s="5" customFormat="1" ht="63">
      <c r="A20" s="13" t="s">
        <v>221</v>
      </c>
      <c r="B20" s="7">
        <v>706</v>
      </c>
      <c r="C20" s="14" t="s">
        <v>219</v>
      </c>
      <c r="D20" s="14"/>
      <c r="E20" s="10">
        <f>E21+E23</f>
        <v>9132</v>
      </c>
      <c r="F20" s="10">
        <f>F21+F23</f>
        <v>9132</v>
      </c>
      <c r="G20" s="8"/>
    </row>
    <row r="21" spans="1:7" s="5" customFormat="1" ht="31.5">
      <c r="A21" s="13" t="s">
        <v>85</v>
      </c>
      <c r="B21" s="7">
        <v>706</v>
      </c>
      <c r="C21" s="14" t="s">
        <v>234</v>
      </c>
      <c r="D21" s="14"/>
      <c r="E21" s="10">
        <f>E22</f>
        <v>8377</v>
      </c>
      <c r="F21" s="10">
        <f>F22</f>
        <v>8377</v>
      </c>
      <c r="G21" s="8"/>
    </row>
    <row r="22" spans="1:7" s="5" customFormat="1" ht="31.5">
      <c r="A22" s="13" t="s">
        <v>10</v>
      </c>
      <c r="B22" s="7">
        <v>706</v>
      </c>
      <c r="C22" s="14" t="s">
        <v>234</v>
      </c>
      <c r="D22" s="14" t="s">
        <v>11</v>
      </c>
      <c r="E22" s="10">
        <v>8377</v>
      </c>
      <c r="F22" s="10">
        <v>8377</v>
      </c>
      <c r="G22" s="8"/>
    </row>
    <row r="23" spans="1:7" s="5" customFormat="1" ht="59.25" customHeight="1">
      <c r="A23" s="13" t="s">
        <v>252</v>
      </c>
      <c r="B23" s="7">
        <v>706</v>
      </c>
      <c r="C23" s="14" t="s">
        <v>250</v>
      </c>
      <c r="D23" s="14"/>
      <c r="E23" s="10">
        <f>E24</f>
        <v>755</v>
      </c>
      <c r="F23" s="10">
        <f>F24</f>
        <v>755</v>
      </c>
      <c r="G23" s="8"/>
    </row>
    <row r="24" spans="1:7" s="5" customFormat="1" ht="31.5">
      <c r="A24" s="13" t="s">
        <v>10</v>
      </c>
      <c r="B24" s="7">
        <v>706</v>
      </c>
      <c r="C24" s="14" t="s">
        <v>250</v>
      </c>
      <c r="D24" s="14" t="s">
        <v>11</v>
      </c>
      <c r="E24" s="10">
        <v>755</v>
      </c>
      <c r="F24" s="10">
        <v>755</v>
      </c>
      <c r="G24" s="8"/>
    </row>
    <row r="25" spans="1:7" s="5" customFormat="1" ht="63">
      <c r="A25" s="13" t="s">
        <v>263</v>
      </c>
      <c r="B25" s="7">
        <v>706</v>
      </c>
      <c r="C25" s="14" t="s">
        <v>257</v>
      </c>
      <c r="D25" s="14"/>
      <c r="E25" s="10">
        <f>E26</f>
        <v>0</v>
      </c>
      <c r="F25" s="10">
        <f>F26</f>
        <v>0</v>
      </c>
      <c r="G25" s="8"/>
    </row>
    <row r="26" spans="1:14" s="5" customFormat="1" ht="47.25">
      <c r="A26" s="13" t="s">
        <v>264</v>
      </c>
      <c r="B26" s="7">
        <v>706</v>
      </c>
      <c r="C26" s="14" t="s">
        <v>258</v>
      </c>
      <c r="D26" s="14"/>
      <c r="E26" s="10">
        <f>E27</f>
        <v>0</v>
      </c>
      <c r="F26" s="10">
        <f>F27</f>
        <v>0</v>
      </c>
      <c r="G26" s="8"/>
      <c r="H26" s="152"/>
      <c r="I26" s="152"/>
      <c r="J26" s="152"/>
      <c r="K26" s="152"/>
      <c r="L26" s="152"/>
      <c r="M26" s="152"/>
      <c r="N26" s="152"/>
    </row>
    <row r="27" spans="1:7" s="5" customFormat="1" ht="31.5">
      <c r="A27" s="13" t="s">
        <v>80</v>
      </c>
      <c r="B27" s="7">
        <v>706</v>
      </c>
      <c r="C27" s="14" t="s">
        <v>258</v>
      </c>
      <c r="D27" s="14" t="s">
        <v>9</v>
      </c>
      <c r="E27" s="10">
        <v>0</v>
      </c>
      <c r="F27" s="10">
        <v>0</v>
      </c>
      <c r="G27" s="8"/>
    </row>
    <row r="28" spans="1:7" s="5" customFormat="1" ht="78.75">
      <c r="A28" s="28" t="s">
        <v>32</v>
      </c>
      <c r="B28" s="7">
        <v>706</v>
      </c>
      <c r="C28" s="12" t="s">
        <v>33</v>
      </c>
      <c r="D28" s="12"/>
      <c r="E28" s="26">
        <f>E29</f>
        <v>-28316.8</v>
      </c>
      <c r="F28" s="26">
        <f>F29</f>
        <v>-28316.8</v>
      </c>
      <c r="G28" s="8"/>
    </row>
    <row r="29" spans="1:7" s="5" customFormat="1" ht="63">
      <c r="A29" s="13" t="s">
        <v>37</v>
      </c>
      <c r="B29" s="7">
        <v>706</v>
      </c>
      <c r="C29" s="14" t="s">
        <v>36</v>
      </c>
      <c r="D29" s="14"/>
      <c r="E29" s="10">
        <f>E30+E32+E34+E36</f>
        <v>-28316.8</v>
      </c>
      <c r="F29" s="10">
        <f>F30+F32+F34+F36</f>
        <v>-28316.8</v>
      </c>
      <c r="G29" s="8"/>
    </row>
    <row r="30" spans="1:7" s="5" customFormat="1" ht="31.5" hidden="1">
      <c r="A30" s="13" t="s">
        <v>281</v>
      </c>
      <c r="B30" s="7">
        <v>706</v>
      </c>
      <c r="C30" s="14" t="s">
        <v>280</v>
      </c>
      <c r="D30" s="14"/>
      <c r="E30" s="10">
        <f>E31</f>
        <v>0</v>
      </c>
      <c r="F30" s="10">
        <f>F31</f>
        <v>0</v>
      </c>
      <c r="G30" s="8"/>
    </row>
    <row r="31" spans="1:7" s="5" customFormat="1" ht="15.75" hidden="1">
      <c r="A31" s="13" t="s">
        <v>118</v>
      </c>
      <c r="B31" s="7">
        <v>706</v>
      </c>
      <c r="C31" s="14" t="s">
        <v>280</v>
      </c>
      <c r="D31" s="14" t="s">
        <v>13</v>
      </c>
      <c r="E31" s="10">
        <v>0</v>
      </c>
      <c r="F31" s="10">
        <v>0</v>
      </c>
      <c r="G31" s="8"/>
    </row>
    <row r="32" spans="1:7" s="5" customFormat="1" ht="15.75" hidden="1">
      <c r="A32" s="13" t="s">
        <v>115</v>
      </c>
      <c r="B32" s="7">
        <v>706</v>
      </c>
      <c r="C32" s="14" t="s">
        <v>163</v>
      </c>
      <c r="D32" s="14"/>
      <c r="E32" s="10">
        <f>E33</f>
        <v>0</v>
      </c>
      <c r="F32" s="10">
        <f>F33</f>
        <v>0</v>
      </c>
      <c r="G32" s="8"/>
    </row>
    <row r="33" spans="1:7" s="5" customFormat="1" ht="15.75" hidden="1">
      <c r="A33" s="13" t="s">
        <v>118</v>
      </c>
      <c r="B33" s="7">
        <v>706</v>
      </c>
      <c r="C33" s="14" t="s">
        <v>163</v>
      </c>
      <c r="D33" s="14" t="s">
        <v>13</v>
      </c>
      <c r="E33" s="10">
        <v>0</v>
      </c>
      <c r="F33" s="10">
        <v>0</v>
      </c>
      <c r="G33" s="8"/>
    </row>
    <row r="34" spans="1:7" s="5" customFormat="1" ht="47.25">
      <c r="A34" s="13" t="s">
        <v>239</v>
      </c>
      <c r="B34" s="7">
        <v>706</v>
      </c>
      <c r="C34" s="14" t="s">
        <v>237</v>
      </c>
      <c r="D34" s="14"/>
      <c r="E34" s="10">
        <f>E35</f>
        <v>-27221.5</v>
      </c>
      <c r="F34" s="10">
        <f>F35</f>
        <v>-27221.5</v>
      </c>
      <c r="G34" s="8"/>
    </row>
    <row r="35" spans="1:7" s="5" customFormat="1" ht="31.5">
      <c r="A35" s="13" t="s">
        <v>80</v>
      </c>
      <c r="B35" s="7">
        <v>706</v>
      </c>
      <c r="C35" s="14" t="s">
        <v>237</v>
      </c>
      <c r="D35" s="14" t="s">
        <v>9</v>
      </c>
      <c r="E35" s="10">
        <v>-27221.5</v>
      </c>
      <c r="F35" s="10">
        <v>-27221.5</v>
      </c>
      <c r="G35" s="8"/>
    </row>
    <row r="36" spans="1:7" s="5" customFormat="1" ht="31.5">
      <c r="A36" s="13" t="s">
        <v>240</v>
      </c>
      <c r="B36" s="7">
        <v>706</v>
      </c>
      <c r="C36" s="14" t="s">
        <v>238</v>
      </c>
      <c r="D36" s="14"/>
      <c r="E36" s="10">
        <f>E37</f>
        <v>-1095.3</v>
      </c>
      <c r="F36" s="10">
        <f>F37</f>
        <v>-1095.3</v>
      </c>
      <c r="G36" s="8"/>
    </row>
    <row r="37" spans="1:7" s="5" customFormat="1" ht="15.75">
      <c r="A37" s="13" t="s">
        <v>118</v>
      </c>
      <c r="B37" s="7">
        <v>706</v>
      </c>
      <c r="C37" s="14" t="s">
        <v>238</v>
      </c>
      <c r="D37" s="14" t="s">
        <v>13</v>
      </c>
      <c r="E37" s="10">
        <v>-1095.3</v>
      </c>
      <c r="F37" s="10">
        <v>-1095.3</v>
      </c>
      <c r="G37" s="8"/>
    </row>
    <row r="38" spans="1:7" s="5" customFormat="1" ht="63">
      <c r="A38" s="28" t="s">
        <v>255</v>
      </c>
      <c r="B38" s="7">
        <v>706</v>
      </c>
      <c r="C38" s="12" t="s">
        <v>241</v>
      </c>
      <c r="D38" s="14"/>
      <c r="E38" s="26">
        <f>E39+E43</f>
        <v>28316.8</v>
      </c>
      <c r="F38" s="26">
        <f>F39+F43</f>
        <v>28316.8</v>
      </c>
      <c r="G38" s="8"/>
    </row>
    <row r="39" spans="1:7" s="5" customFormat="1" ht="47.25">
      <c r="A39" s="13" t="s">
        <v>246</v>
      </c>
      <c r="B39" s="7">
        <v>706</v>
      </c>
      <c r="C39" s="14" t="s">
        <v>242</v>
      </c>
      <c r="D39" s="14"/>
      <c r="E39" s="15">
        <f>E40</f>
        <v>27221.5</v>
      </c>
      <c r="F39" s="15">
        <f>F40</f>
        <v>27221.5</v>
      </c>
      <c r="G39" s="8"/>
    </row>
    <row r="40" spans="1:7" s="5" customFormat="1" ht="47.25">
      <c r="A40" s="13" t="s">
        <v>239</v>
      </c>
      <c r="B40" s="7">
        <v>706</v>
      </c>
      <c r="C40" s="14" t="s">
        <v>243</v>
      </c>
      <c r="D40" s="14"/>
      <c r="E40" s="15">
        <f>E41+E42</f>
        <v>27221.5</v>
      </c>
      <c r="F40" s="15">
        <f>F41+F42</f>
        <v>27221.5</v>
      </c>
      <c r="G40" s="8"/>
    </row>
    <row r="41" spans="1:7" s="5" customFormat="1" ht="31.5">
      <c r="A41" s="13" t="s">
        <v>80</v>
      </c>
      <c r="B41" s="7">
        <v>706</v>
      </c>
      <c r="C41" s="14" t="s">
        <v>243</v>
      </c>
      <c r="D41" s="14" t="s">
        <v>9</v>
      </c>
      <c r="E41" s="15">
        <v>1909.5</v>
      </c>
      <c r="F41" s="15">
        <v>1909.5</v>
      </c>
      <c r="G41" s="8"/>
    </row>
    <row r="42" spans="1:7" s="5" customFormat="1" ht="15.75">
      <c r="A42" s="13" t="s">
        <v>118</v>
      </c>
      <c r="B42" s="7">
        <v>706</v>
      </c>
      <c r="C42" s="14" t="s">
        <v>243</v>
      </c>
      <c r="D42" s="14" t="s">
        <v>13</v>
      </c>
      <c r="E42" s="15">
        <v>25312</v>
      </c>
      <c r="F42" s="15">
        <v>25312</v>
      </c>
      <c r="G42" s="8"/>
    </row>
    <row r="43" spans="1:7" s="5" customFormat="1" ht="47.25">
      <c r="A43" s="13" t="s">
        <v>248</v>
      </c>
      <c r="B43" s="7">
        <v>706</v>
      </c>
      <c r="C43" s="14" t="s">
        <v>247</v>
      </c>
      <c r="D43" s="14"/>
      <c r="E43" s="15">
        <f>E44</f>
        <v>1095.3</v>
      </c>
      <c r="F43" s="15">
        <f>F44</f>
        <v>1095.3</v>
      </c>
      <c r="G43" s="8"/>
    </row>
    <row r="44" spans="1:7" s="5" customFormat="1" ht="31.5">
      <c r="A44" s="13" t="s">
        <v>240</v>
      </c>
      <c r="B44" s="7">
        <v>706</v>
      </c>
      <c r="C44" s="14" t="s">
        <v>244</v>
      </c>
      <c r="D44" s="14"/>
      <c r="E44" s="15">
        <f>E45</f>
        <v>1095.3</v>
      </c>
      <c r="F44" s="15">
        <f>F45</f>
        <v>1095.3</v>
      </c>
      <c r="G44" s="8"/>
    </row>
    <row r="45" spans="1:7" s="5" customFormat="1" ht="15.75">
      <c r="A45" s="13" t="s">
        <v>118</v>
      </c>
      <c r="B45" s="7">
        <v>706</v>
      </c>
      <c r="C45" s="14" t="s">
        <v>244</v>
      </c>
      <c r="D45" s="14" t="s">
        <v>13</v>
      </c>
      <c r="E45" s="15">
        <v>1095.3</v>
      </c>
      <c r="F45" s="15">
        <v>1095.3</v>
      </c>
      <c r="G45" s="8"/>
    </row>
    <row r="46" spans="1:8" ht="15.75" hidden="1">
      <c r="A46" s="13"/>
      <c r="B46" s="7"/>
      <c r="C46" s="14"/>
      <c r="D46" s="14"/>
      <c r="E46" s="15"/>
      <c r="F46" s="15"/>
      <c r="G46" s="103"/>
      <c r="H46" s="103"/>
    </row>
    <row r="47" spans="1:8" ht="15.75" hidden="1">
      <c r="A47" s="13"/>
      <c r="B47" s="7"/>
      <c r="C47" s="14"/>
      <c r="D47" s="14"/>
      <c r="E47" s="15"/>
      <c r="F47" s="15"/>
      <c r="G47" s="103"/>
      <c r="H47" s="103"/>
    </row>
    <row r="48" spans="1:8" ht="15.75" hidden="1">
      <c r="A48" s="13"/>
      <c r="B48" s="7"/>
      <c r="C48" s="14"/>
      <c r="D48" s="14"/>
      <c r="E48" s="15"/>
      <c r="F48" s="15"/>
      <c r="G48" s="103"/>
      <c r="H48" s="103"/>
    </row>
    <row r="49" spans="1:8" ht="15.75" hidden="1">
      <c r="A49" s="13"/>
      <c r="B49" s="7"/>
      <c r="C49" s="14"/>
      <c r="D49" s="14"/>
      <c r="E49" s="15"/>
      <c r="F49" s="15"/>
      <c r="G49" s="103"/>
      <c r="H49" s="103"/>
    </row>
    <row r="50" spans="1:8" ht="15.75" hidden="1">
      <c r="A50" s="13"/>
      <c r="B50" s="7"/>
      <c r="C50" s="14"/>
      <c r="D50" s="14"/>
      <c r="E50" s="10"/>
      <c r="F50" s="10"/>
      <c r="G50" s="103"/>
      <c r="H50" s="103"/>
    </row>
    <row r="51" spans="1:8" ht="15.75" hidden="1">
      <c r="A51" s="13"/>
      <c r="B51" s="7"/>
      <c r="C51" s="14"/>
      <c r="D51" s="14"/>
      <c r="E51" s="10"/>
      <c r="F51" s="10"/>
      <c r="G51" s="103"/>
      <c r="H51" s="103"/>
    </row>
    <row r="52" spans="1:8" ht="15.75" hidden="1">
      <c r="A52" s="13"/>
      <c r="B52" s="7"/>
      <c r="C52" s="14"/>
      <c r="D52" s="14"/>
      <c r="E52" s="10"/>
      <c r="F52" s="10"/>
      <c r="G52" s="103"/>
      <c r="H52" s="103"/>
    </row>
    <row r="53" spans="1:8" ht="15.75" hidden="1">
      <c r="A53" s="13"/>
      <c r="B53" s="7"/>
      <c r="C53" s="14"/>
      <c r="D53" s="14"/>
      <c r="E53" s="10"/>
      <c r="F53" s="10"/>
      <c r="G53" s="103"/>
      <c r="H53" s="103"/>
    </row>
    <row r="54" spans="1:8" ht="15.75" hidden="1">
      <c r="A54" s="13"/>
      <c r="B54" s="7"/>
      <c r="C54" s="14"/>
      <c r="D54" s="14"/>
      <c r="E54" s="10"/>
      <c r="F54" s="10"/>
      <c r="G54" s="103"/>
      <c r="H54" s="103"/>
    </row>
    <row r="55" spans="1:6" ht="15.75">
      <c r="A55" s="28" t="s">
        <v>87</v>
      </c>
      <c r="B55" s="28"/>
      <c r="C55" s="115"/>
      <c r="D55" s="12"/>
      <c r="E55" s="26">
        <f>E15</f>
        <v>0</v>
      </c>
      <c r="F55" s="26">
        <f>F15</f>
        <v>0</v>
      </c>
    </row>
    <row r="56" spans="1:6" ht="15.75">
      <c r="A56" s="108"/>
      <c r="B56" s="108"/>
      <c r="C56" s="108"/>
      <c r="D56" s="109"/>
      <c r="E56" s="109"/>
      <c r="F56" s="124"/>
    </row>
    <row r="57" spans="1:6" ht="15.75">
      <c r="A57" s="156" t="s">
        <v>332</v>
      </c>
      <c r="B57" s="156"/>
      <c r="C57" s="156"/>
      <c r="D57" s="156"/>
      <c r="E57" s="156"/>
      <c r="F57" s="156"/>
    </row>
    <row r="58" spans="4:6" ht="15.75">
      <c r="D58" s="106"/>
      <c r="E58" s="106"/>
      <c r="F58" s="107"/>
    </row>
    <row r="59" ht="15.75">
      <c r="F59" s="101"/>
    </row>
    <row r="60" ht="15.75">
      <c r="F60" s="101"/>
    </row>
    <row r="61" ht="15.75">
      <c r="F61" s="101"/>
    </row>
    <row r="62" ht="15.75">
      <c r="F62" s="101"/>
    </row>
    <row r="63" ht="15.75">
      <c r="F63" s="101"/>
    </row>
    <row r="64" ht="15.75">
      <c r="F64" s="101"/>
    </row>
    <row r="65" ht="15.75">
      <c r="F65" s="101"/>
    </row>
    <row r="66" ht="15.75">
      <c r="F66" s="101"/>
    </row>
    <row r="67" ht="15.75">
      <c r="F67" s="101"/>
    </row>
    <row r="68" ht="15.75">
      <c r="F68" s="101"/>
    </row>
    <row r="69" ht="15.75">
      <c r="F69" s="101"/>
    </row>
    <row r="70" ht="15.75">
      <c r="F70" s="101"/>
    </row>
    <row r="71" ht="15.75">
      <c r="F71" s="101"/>
    </row>
    <row r="72" ht="15.75">
      <c r="F72" s="101"/>
    </row>
    <row r="73" ht="15.75">
      <c r="F73" s="101"/>
    </row>
    <row r="74" ht="15.75">
      <c r="F74" s="101"/>
    </row>
    <row r="75" ht="15.75">
      <c r="F75" s="101"/>
    </row>
    <row r="76" ht="15.75">
      <c r="F76" s="101"/>
    </row>
    <row r="77" ht="15.75">
      <c r="F77" s="101"/>
    </row>
    <row r="78" ht="15.75">
      <c r="F78" s="101"/>
    </row>
    <row r="79" ht="15.75">
      <c r="F79" s="101"/>
    </row>
    <row r="80" ht="15.75">
      <c r="F80" s="101"/>
    </row>
    <row r="81" ht="15.75">
      <c r="F81" s="101"/>
    </row>
    <row r="82" ht="15.75">
      <c r="F82" s="101"/>
    </row>
    <row r="83" ht="15.75">
      <c r="F83" s="101"/>
    </row>
    <row r="84" ht="15.75">
      <c r="F84" s="101"/>
    </row>
    <row r="85" ht="15.75">
      <c r="F85" s="101"/>
    </row>
    <row r="86" ht="15.75">
      <c r="F86" s="101"/>
    </row>
    <row r="87" ht="15.75">
      <c r="F87" s="101"/>
    </row>
    <row r="88" ht="15.75">
      <c r="F88" s="101"/>
    </row>
    <row r="89" ht="15.75">
      <c r="F89" s="101"/>
    </row>
    <row r="90" ht="15.75">
      <c r="F90" s="101"/>
    </row>
    <row r="91" ht="15.75">
      <c r="F91" s="101"/>
    </row>
  </sheetData>
  <sheetProtection/>
  <mergeCells count="17">
    <mergeCell ref="A57:F57"/>
    <mergeCell ref="H26:N26"/>
    <mergeCell ref="A7:F7"/>
    <mergeCell ref="A8:F8"/>
    <mergeCell ref="A10:F10"/>
    <mergeCell ref="F11:H11"/>
    <mergeCell ref="A12:A13"/>
    <mergeCell ref="B12:B13"/>
    <mergeCell ref="C12:C13"/>
    <mergeCell ref="D12:D13"/>
    <mergeCell ref="E12:F12"/>
    <mergeCell ref="A1:I1"/>
    <mergeCell ref="A2:I2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23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5.875" style="1" customWidth="1"/>
    <col min="2" max="2" width="37.125" style="1" customWidth="1"/>
    <col min="3" max="3" width="51.00390625" style="1" customWidth="1"/>
    <col min="4" max="4" width="13.125" style="1" customWidth="1"/>
    <col min="5" max="16384" width="9.125" style="1" customWidth="1"/>
  </cols>
  <sheetData>
    <row r="1" spans="1:4" s="3" customFormat="1" ht="15">
      <c r="A1" s="179" t="s">
        <v>349</v>
      </c>
      <c r="B1" s="179"/>
      <c r="C1" s="179"/>
      <c r="D1" s="179"/>
    </row>
    <row r="2" spans="1:4" s="3" customFormat="1" ht="15">
      <c r="A2" s="179" t="s">
        <v>6</v>
      </c>
      <c r="B2" s="179"/>
      <c r="C2" s="179"/>
      <c r="D2" s="179"/>
    </row>
    <row r="3" spans="1:4" s="3" customFormat="1" ht="15">
      <c r="A3" s="179" t="s">
        <v>5</v>
      </c>
      <c r="B3" s="179"/>
      <c r="C3" s="179"/>
      <c r="D3" s="179"/>
    </row>
    <row r="4" spans="1:4" s="3" customFormat="1" ht="15">
      <c r="A4" s="179" t="s">
        <v>4</v>
      </c>
      <c r="B4" s="179"/>
      <c r="C4" s="179"/>
      <c r="D4" s="179"/>
    </row>
    <row r="5" spans="1:4" s="3" customFormat="1" ht="15">
      <c r="A5" s="184" t="s">
        <v>350</v>
      </c>
      <c r="B5" s="184"/>
      <c r="C5" s="184"/>
      <c r="D5" s="184"/>
    </row>
    <row r="6" spans="1:4" s="16" customFormat="1" ht="15">
      <c r="A6" s="184" t="s">
        <v>351</v>
      </c>
      <c r="B6" s="184"/>
      <c r="C6" s="184"/>
      <c r="D6" s="184"/>
    </row>
    <row r="7" spans="1:4" ht="46.5" customHeight="1">
      <c r="A7" s="176" t="s">
        <v>352</v>
      </c>
      <c r="B7" s="176"/>
      <c r="C7" s="176"/>
      <c r="D7" s="176"/>
    </row>
    <row r="8" spans="1:5" ht="19.5" customHeight="1">
      <c r="A8" s="145"/>
      <c r="B8" s="178"/>
      <c r="C8" s="178"/>
      <c r="D8" s="178"/>
      <c r="E8" s="54"/>
    </row>
    <row r="9" spans="1:5" ht="12.75" customHeight="1">
      <c r="A9" s="25"/>
      <c r="B9" s="57"/>
      <c r="C9" s="57"/>
      <c r="D9" s="57"/>
      <c r="E9" s="54"/>
    </row>
    <row r="10" spans="1:4" ht="30" customHeight="1">
      <c r="A10" s="177" t="s">
        <v>134</v>
      </c>
      <c r="B10" s="177" t="s">
        <v>54</v>
      </c>
      <c r="C10" s="177" t="s">
        <v>71</v>
      </c>
      <c r="D10" s="177" t="s">
        <v>72</v>
      </c>
    </row>
    <row r="11" spans="1:4" ht="20.25" customHeight="1">
      <c r="A11" s="177"/>
      <c r="B11" s="177"/>
      <c r="C11" s="177"/>
      <c r="D11" s="177"/>
    </row>
    <row r="12" spans="1:4" ht="47.25">
      <c r="A12" s="21">
        <v>1</v>
      </c>
      <c r="B12" s="135" t="s">
        <v>346</v>
      </c>
      <c r="C12" s="23" t="s">
        <v>347</v>
      </c>
      <c r="D12" s="53">
        <v>1300</v>
      </c>
    </row>
    <row r="13" spans="1:4" ht="47.25">
      <c r="A13" s="182">
        <v>2</v>
      </c>
      <c r="B13" s="180" t="s">
        <v>287</v>
      </c>
      <c r="C13" s="23" t="s">
        <v>347</v>
      </c>
      <c r="D13" s="53">
        <v>1045</v>
      </c>
    </row>
    <row r="14" spans="1:4" s="20" customFormat="1" ht="31.5">
      <c r="A14" s="183"/>
      <c r="B14" s="181"/>
      <c r="C14" s="23" t="s">
        <v>288</v>
      </c>
      <c r="D14" s="53">
        <v>100</v>
      </c>
    </row>
    <row r="15" spans="1:4" s="20" customFormat="1" ht="47.25">
      <c r="A15" s="182">
        <v>3</v>
      </c>
      <c r="B15" s="180" t="s">
        <v>289</v>
      </c>
      <c r="C15" s="23" t="s">
        <v>347</v>
      </c>
      <c r="D15" s="74">
        <v>2090</v>
      </c>
    </row>
    <row r="16" spans="1:4" s="20" customFormat="1" ht="47.25">
      <c r="A16" s="183"/>
      <c r="B16" s="181"/>
      <c r="C16" s="23" t="s">
        <v>290</v>
      </c>
      <c r="D16" s="74">
        <v>926.9115</v>
      </c>
    </row>
    <row r="17" spans="1:4" s="20" customFormat="1" ht="47.25">
      <c r="A17" s="21">
        <v>4</v>
      </c>
      <c r="B17" s="22" t="s">
        <v>291</v>
      </c>
      <c r="C17" s="23" t="s">
        <v>290</v>
      </c>
      <c r="D17" s="53">
        <v>3313.38</v>
      </c>
    </row>
    <row r="18" spans="1:4" s="20" customFormat="1" ht="63">
      <c r="A18" s="21">
        <v>5</v>
      </c>
      <c r="B18" s="22" t="s">
        <v>292</v>
      </c>
      <c r="C18" s="23" t="s">
        <v>348</v>
      </c>
      <c r="D18" s="53">
        <v>16500</v>
      </c>
    </row>
    <row r="19" spans="1:4" s="20" customFormat="1" ht="47.25">
      <c r="A19" s="21">
        <v>6</v>
      </c>
      <c r="B19" s="22" t="s">
        <v>292</v>
      </c>
      <c r="C19" s="23" t="s">
        <v>347</v>
      </c>
      <c r="D19" s="136">
        <v>20877</v>
      </c>
    </row>
    <row r="20" spans="1:4" ht="15.75">
      <c r="A20" s="17"/>
      <c r="B20" s="18" t="s">
        <v>97</v>
      </c>
      <c r="C20" s="2"/>
      <c r="D20" s="75">
        <f>D12+D13+D14+D15+D16+D17+D18+D19</f>
        <v>46152.2915</v>
      </c>
    </row>
    <row r="21" spans="1:4" ht="15.75">
      <c r="A21" s="76"/>
      <c r="B21" s="77"/>
      <c r="C21" s="78"/>
      <c r="D21" s="79"/>
    </row>
    <row r="23" spans="1:4" ht="15.75">
      <c r="A23" s="175" t="s">
        <v>162</v>
      </c>
      <c r="B23" s="175"/>
      <c r="C23" s="175"/>
      <c r="D23" s="175"/>
    </row>
    <row r="24" ht="15" customHeight="1"/>
  </sheetData>
  <sheetProtection/>
  <mergeCells count="17">
    <mergeCell ref="A1:D1"/>
    <mergeCell ref="A2:D2"/>
    <mergeCell ref="A3:D3"/>
    <mergeCell ref="A4:D4"/>
    <mergeCell ref="B13:B14"/>
    <mergeCell ref="B15:B16"/>
    <mergeCell ref="A15:A16"/>
    <mergeCell ref="A13:A14"/>
    <mergeCell ref="A5:D5"/>
    <mergeCell ref="A6:D6"/>
    <mergeCell ref="A23:D23"/>
    <mergeCell ref="A7:D7"/>
    <mergeCell ref="A10:A11"/>
    <mergeCell ref="B10:B11"/>
    <mergeCell ref="C10:C11"/>
    <mergeCell ref="D10:D11"/>
    <mergeCell ref="A8:D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zoomScalePageLayoutView="0" workbookViewId="0" topLeftCell="A1">
      <selection activeCell="G16" sqref="G16"/>
    </sheetView>
  </sheetViews>
  <sheetFormatPr defaultColWidth="8.875" defaultRowHeight="12.75"/>
  <cols>
    <col min="1" max="1" width="25.375" style="24" customWidth="1"/>
    <col min="2" max="2" width="57.75390625" style="24" customWidth="1"/>
    <col min="3" max="3" width="20.875" style="24" customWidth="1"/>
    <col min="4" max="16384" width="8.875" style="24" customWidth="1"/>
  </cols>
  <sheetData>
    <row r="1" spans="1:4" s="19" customFormat="1" ht="15.75">
      <c r="A1" s="179" t="s">
        <v>353</v>
      </c>
      <c r="B1" s="179"/>
      <c r="C1" s="179"/>
      <c r="D1" s="179"/>
    </row>
    <row r="2" spans="1:4" s="19" customFormat="1" ht="15.75">
      <c r="A2" s="179" t="s">
        <v>6</v>
      </c>
      <c r="B2" s="179"/>
      <c r="C2" s="179"/>
      <c r="D2" s="179"/>
    </row>
    <row r="3" spans="1:4" s="19" customFormat="1" ht="15.75">
      <c r="A3" s="179" t="s">
        <v>5</v>
      </c>
      <c r="B3" s="179"/>
      <c r="C3" s="179"/>
      <c r="D3" s="179"/>
    </row>
    <row r="4" spans="1:4" s="19" customFormat="1" ht="15.75">
      <c r="A4" s="179" t="s">
        <v>4</v>
      </c>
      <c r="B4" s="179"/>
      <c r="C4" s="179"/>
      <c r="D4" s="179"/>
    </row>
    <row r="5" spans="1:4" s="19" customFormat="1" ht="15.75">
      <c r="A5" s="184" t="s">
        <v>355</v>
      </c>
      <c r="B5" s="184"/>
      <c r="C5" s="184"/>
      <c r="D5" s="184"/>
    </row>
    <row r="6" spans="1:4" s="19" customFormat="1" ht="15.75">
      <c r="A6" s="184" t="s">
        <v>356</v>
      </c>
      <c r="B6" s="184"/>
      <c r="C6" s="184"/>
      <c r="D6" s="184"/>
    </row>
    <row r="7" spans="1:3" s="19" customFormat="1" ht="15.75">
      <c r="A7" s="189" t="s">
        <v>73</v>
      </c>
      <c r="B7" s="189"/>
      <c r="C7" s="189"/>
    </row>
    <row r="8" spans="1:3" s="19" customFormat="1" ht="37.5" customHeight="1">
      <c r="A8" s="170" t="s">
        <v>354</v>
      </c>
      <c r="B8" s="170"/>
      <c r="C8" s="170"/>
    </row>
    <row r="9" spans="1:3" s="19" customFormat="1" ht="24.75" customHeight="1">
      <c r="A9" s="145"/>
      <c r="B9" s="147"/>
      <c r="C9" s="147"/>
    </row>
    <row r="10" spans="1:3" s="19" customFormat="1" ht="24.75" customHeight="1">
      <c r="A10" s="56"/>
      <c r="B10" s="54"/>
      <c r="C10" s="54"/>
    </row>
    <row r="11" spans="1:3" s="19" customFormat="1" ht="15.75">
      <c r="A11" s="27"/>
      <c r="B11" s="27"/>
      <c r="C11" s="49" t="s">
        <v>66</v>
      </c>
    </row>
    <row r="12" spans="1:3" s="19" customFormat="1" ht="12" customHeight="1">
      <c r="A12" s="188" t="s">
        <v>74</v>
      </c>
      <c r="B12" s="188" t="s">
        <v>75</v>
      </c>
      <c r="C12" s="188" t="s">
        <v>121</v>
      </c>
    </row>
    <row r="13" spans="1:3" s="19" customFormat="1" ht="12" customHeight="1">
      <c r="A13" s="188"/>
      <c r="B13" s="188"/>
      <c r="C13" s="188"/>
    </row>
    <row r="14" spans="1:3" s="19" customFormat="1" ht="31.5">
      <c r="A14" s="50" t="s">
        <v>76</v>
      </c>
      <c r="B14" s="11" t="s">
        <v>77</v>
      </c>
      <c r="C14" s="15">
        <v>85284.98939</v>
      </c>
    </row>
    <row r="15" spans="1:3" s="19" customFormat="1" ht="15.75">
      <c r="A15" s="185" t="s">
        <v>78</v>
      </c>
      <c r="B15" s="186"/>
      <c r="C15" s="51">
        <f>C14</f>
        <v>85284.98939</v>
      </c>
    </row>
    <row r="16" spans="1:3" s="19" customFormat="1" ht="15.75">
      <c r="A16" s="133"/>
      <c r="B16" s="133"/>
      <c r="C16" s="134"/>
    </row>
    <row r="17" s="19" customFormat="1" ht="15.75"/>
    <row r="18" spans="1:5" s="19" customFormat="1" ht="15" customHeight="1">
      <c r="A18" s="156" t="s">
        <v>79</v>
      </c>
      <c r="B18" s="187"/>
      <c r="C18" s="187"/>
      <c r="D18" s="6"/>
      <c r="E18" s="6"/>
    </row>
    <row r="19" s="19" customFormat="1" ht="15.75"/>
  </sheetData>
  <sheetProtection/>
  <mergeCells count="14">
    <mergeCell ref="A18:C18"/>
    <mergeCell ref="A12:A13"/>
    <mergeCell ref="B12:B13"/>
    <mergeCell ref="C12:C13"/>
    <mergeCell ref="A7:C7"/>
    <mergeCell ref="A8:C8"/>
    <mergeCell ref="A5:D5"/>
    <mergeCell ref="A6:D6"/>
    <mergeCell ref="A9:C9"/>
    <mergeCell ref="A15:B15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1</cp:lastModifiedBy>
  <cp:lastPrinted>2018-02-08T11:04:01Z</cp:lastPrinted>
  <dcterms:created xsi:type="dcterms:W3CDTF">2003-10-27T11:59:24Z</dcterms:created>
  <dcterms:modified xsi:type="dcterms:W3CDTF">2018-02-08T11:27:27Z</dcterms:modified>
  <cp:category/>
  <cp:version/>
  <cp:contentType/>
  <cp:contentStatus/>
</cp:coreProperties>
</file>