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онсол3" sheetId="4" r:id="rId1"/>
  </sheets>
  <calcPr calcId="145621" concurrentCalc="0"/>
</workbook>
</file>

<file path=xl/calcChain.xml><?xml version="1.0" encoding="utf-8"?>
<calcChain xmlns="http://schemas.openxmlformats.org/spreadsheetml/2006/main">
  <c r="D27" i="4" l="1"/>
  <c r="D37" i="4"/>
  <c r="D44" i="4"/>
  <c r="C5" i="4"/>
  <c r="B5" i="4"/>
  <c r="D19" i="4"/>
  <c r="D24" i="4"/>
  <c r="C40" i="4"/>
  <c r="B40" i="4"/>
  <c r="D38" i="4"/>
  <c r="D62" i="4"/>
  <c r="D61" i="4"/>
  <c r="C60" i="4"/>
  <c r="B60" i="4"/>
  <c r="D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D30" i="4"/>
  <c r="B30" i="4"/>
  <c r="D29" i="4"/>
  <c r="D26" i="4"/>
  <c r="D25" i="4"/>
  <c r="C23" i="4"/>
  <c r="B23" i="4"/>
  <c r="D54" i="4"/>
  <c r="D51" i="4"/>
  <c r="D58" i="4"/>
  <c r="D45" i="4"/>
  <c r="C35" i="4"/>
  <c r="D35" i="4"/>
  <c r="D32" i="4"/>
  <c r="D23" i="4"/>
  <c r="D40" i="4"/>
  <c r="B63" i="4"/>
  <c r="D43" i="4"/>
  <c r="D18" i="4"/>
  <c r="D9" i="4"/>
  <c r="C20" i="4"/>
  <c r="D17" i="4"/>
  <c r="D16" i="4"/>
  <c r="D15" i="4"/>
  <c r="D14" i="4"/>
  <c r="D13" i="4"/>
  <c r="D11" i="4"/>
  <c r="D10" i="4"/>
  <c r="D8" i="4"/>
  <c r="D7" i="4"/>
  <c r="D6" i="4"/>
  <c r="D5" i="4"/>
  <c r="B20" i="4"/>
  <c r="B64" i="4"/>
  <c r="C63" i="4"/>
  <c r="D63" i="4"/>
  <c r="D20" i="4"/>
  <c r="C64" i="4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<sst xmlns="http://schemas.openxmlformats.org/spreadsheetml/2006/main" count="66" uniqueCount="66">
  <si>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</si>
  <si>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</si>
  <si>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</si>
  <si>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</si>
  <si>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</si>
  <si>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</si>
  <si>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</si>
  <si>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</si>
  <si>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</si>
  <si>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</si>
  <si>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</si>
  <si>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</si>
  <si>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</si>
  <si>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</si>
  <si>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</si>
  <si>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</si>
  <si>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</si>
  <si>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</si>
  <si>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</si>
  <si>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</si>
  <si>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</si>
  <si>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</si>
  <si>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</si>
  <si>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</si>
  <si>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</si>
  <si>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</si>
  <si>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</si>
  <si>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</si>
  <si>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</si>
  <si>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</si>
  <si>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</si>
  <si>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</si>
  <si>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</si>
  <si>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</si>
  <si>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</si>
  <si>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</si>
  <si>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</si>
  <si>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</si>
  <si>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</si>
  <si>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</si>
  <si>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</si>
  <si>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</si>
  <si>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</si>
  <si>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</si>
  <si>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</si>
  <si>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</si>
  <si>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</si>
  <si>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</si>
  <si>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</si>
  <si>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</si>
  <si>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</si>
  <si>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</si>
  <si>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</si>
  <si>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</si>
  <si>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</si>
  <si>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</si>
  <si>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</si>
  <si>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</si>
  <si>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</si>
  <si>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</si>
  <si>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</si>
  <si>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</si>
  <si>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</si>
  <si>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</si>
  <si>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</si>
  <si>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за январь-июль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</si>
</sst>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topLeftCell="A35" zoomScale="93" zoomScaleNormal="100" zoomScaleSheetLayoutView="93" workbookViewId="0">
      <selection activeCell="A42" sqref="A42"/>
    </sheetView>
  </sheetViews>
  <sheetFormatPr defaultColWidth="9.109375" defaultRowHeight="13.8" x14ac:dyDescent="0.25"/>
  <cols>
    <col min="1" max="1" width="75.5546875" style="1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6.75" customHeight="1" x14ac:dyDescent="0.3">
      <c r="A1" s="15" t="s">
        <v>65</v>
      </c>
      <c r="B1" s="15"/>
      <c r="C1" s="15"/>
      <c r="D1" s="15"/>
    </row>
    <row r="2" spans="1:4" x14ac:dyDescent="0.25">
      <c r="D2" s="4" t="s">
        <v>29</v>
      </c>
    </row>
    <row r="3" spans="1:4" ht="41.4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6" x14ac:dyDescent="0.3">
      <c r="A4" s="8" t="s">
        <v>2</v>
      </c>
      <c r="B4" s="2"/>
      <c r="C4" s="2"/>
      <c r="D4" s="2"/>
    </row>
    <row r="5" spans="1:4" ht="15.6" x14ac:dyDescent="0.3">
      <c r="A5" s="8" t="s">
        <v>3</v>
      </c>
      <c r="B5" s="13">
        <f>SUM(B6:B18)</f>
        <v>611150</v>
      </c>
      <c r="C5" s="13">
        <f>SUM(C6:C18)</f>
        <v>375319.79080000008</v>
      </c>
      <c r="D5" s="13">
        <f>C5/B5*100</f>
        <v>61.412057727235549</v>
      </c>
    </row>
    <row r="6" spans="1:4" ht="15.6" x14ac:dyDescent="0.3">
      <c r="A6" s="3" t="s">
        <v>4</v>
      </c>
      <c r="B6" s="14">
        <v>375580</v>
      </c>
      <c r="C6" s="14">
        <v>192224.07496</v>
      </c>
      <c r="D6" s="14">
        <f t="shared" ref="D6:D20" si="0">C6/B6*100</f>
        <v>51.18059400394057</v>
      </c>
    </row>
    <row r="7" spans="1:4" ht="31.2" x14ac:dyDescent="0.3">
      <c r="A7" s="3" t="s">
        <v>5</v>
      </c>
      <c r="B7" s="14">
        <v>17664</v>
      </c>
      <c r="C7" s="14">
        <v>10049.480680000001</v>
      </c>
      <c r="D7" s="14">
        <f t="shared" si="0"/>
        <v>56.892440443840584</v>
      </c>
    </row>
    <row r="8" spans="1:4" ht="15.6" x14ac:dyDescent="0.3">
      <c r="A8" s="3" t="s">
        <v>6</v>
      </c>
      <c r="B8" s="14">
        <v>96258</v>
      </c>
      <c r="C8" s="14">
        <v>82048.773790000007</v>
      </c>
      <c r="D8" s="14">
        <f t="shared" si="0"/>
        <v>85.238394512663888</v>
      </c>
    </row>
    <row r="9" spans="1:4" ht="15.6" x14ac:dyDescent="0.3">
      <c r="A9" s="3" t="s">
        <v>7</v>
      </c>
      <c r="B9" s="14">
        <v>34941</v>
      </c>
      <c r="C9" s="14">
        <v>8374.8576200000007</v>
      </c>
      <c r="D9" s="14">
        <f t="shared" si="0"/>
        <v>23.968568787384452</v>
      </c>
    </row>
    <row r="10" spans="1:4" ht="31.2" x14ac:dyDescent="0.3">
      <c r="A10" s="3" t="s">
        <v>30</v>
      </c>
      <c r="B10" s="14">
        <v>1900</v>
      </c>
      <c r="C10" s="14">
        <v>580.8288</v>
      </c>
      <c r="D10" s="14">
        <f t="shared" si="0"/>
        <v>30.56993684210526</v>
      </c>
    </row>
    <row r="11" spans="1:4" ht="15.6" x14ac:dyDescent="0.3">
      <c r="A11" s="3" t="s">
        <v>8</v>
      </c>
      <c r="B11" s="14">
        <v>7089</v>
      </c>
      <c r="C11" s="14">
        <v>5130.1977299999999</v>
      </c>
      <c r="D11" s="14">
        <f t="shared" si="0"/>
        <v>72.368426153195088</v>
      </c>
    </row>
    <row r="12" spans="1:4" ht="31.2" x14ac:dyDescent="0.3">
      <c r="A12" s="3" t="s">
        <v>9</v>
      </c>
      <c r="B12" s="14"/>
      <c r="C12" s="14">
        <v>9.8200000000000006E-3</v>
      </c>
      <c r="D12" s="14"/>
    </row>
    <row r="13" spans="1:4" ht="31.2" x14ac:dyDescent="0.3">
      <c r="A13" s="3" t="s">
        <v>10</v>
      </c>
      <c r="B13" s="14">
        <v>61274</v>
      </c>
      <c r="C13" s="14">
        <v>49056.866049999997</v>
      </c>
      <c r="D13" s="14">
        <f t="shared" si="0"/>
        <v>80.061471505042917</v>
      </c>
    </row>
    <row r="14" spans="1:4" ht="15.6" x14ac:dyDescent="0.3">
      <c r="A14" s="3" t="s">
        <v>11</v>
      </c>
      <c r="B14" s="14">
        <v>579</v>
      </c>
      <c r="C14" s="14">
        <v>2866.29853</v>
      </c>
      <c r="D14" s="14">
        <f t="shared" si="0"/>
        <v>495.04292400690844</v>
      </c>
    </row>
    <row r="15" spans="1:4" ht="31.2" x14ac:dyDescent="0.3">
      <c r="A15" s="3" t="s">
        <v>31</v>
      </c>
      <c r="B15" s="14">
        <v>752</v>
      </c>
      <c r="C15" s="14">
        <v>604.88221999999996</v>
      </c>
      <c r="D15" s="14">
        <f t="shared" si="0"/>
        <v>80.436465425531907</v>
      </c>
    </row>
    <row r="16" spans="1:4" ht="15.6" x14ac:dyDescent="0.3">
      <c r="A16" s="3" t="s">
        <v>12</v>
      </c>
      <c r="B16" s="14">
        <v>11343</v>
      </c>
      <c r="C16" s="14">
        <v>19564.159060000002</v>
      </c>
      <c r="D16" s="14">
        <f t="shared" si="0"/>
        <v>172.4778194481178</v>
      </c>
    </row>
    <row r="17" spans="1:4" ht="15.6" x14ac:dyDescent="0.3">
      <c r="A17" s="3" t="s">
        <v>13</v>
      </c>
      <c r="B17" s="14">
        <v>3574</v>
      </c>
      <c r="C17" s="14">
        <v>3537.0859500000001</v>
      </c>
      <c r="D17" s="14">
        <f t="shared" si="0"/>
        <v>98.967150251818694</v>
      </c>
    </row>
    <row r="18" spans="1:4" ht="15.6" x14ac:dyDescent="0.3">
      <c r="A18" s="3" t="s">
        <v>14</v>
      </c>
      <c r="B18" s="14">
        <v>196</v>
      </c>
      <c r="C18" s="14">
        <v>1282.27559</v>
      </c>
      <c r="D18" s="14">
        <f t="shared" si="0"/>
        <v>654.22223979591831</v>
      </c>
    </row>
    <row r="19" spans="1:4" ht="15.6" x14ac:dyDescent="0.3">
      <c r="A19" s="8" t="s">
        <v>15</v>
      </c>
      <c r="B19" s="13">
        <v>822888.43079999997</v>
      </c>
      <c r="C19" s="13">
        <v>543699.51606000005</v>
      </c>
      <c r="D19" s="13">
        <f t="shared" si="0"/>
        <v>66.072081671074585</v>
      </c>
    </row>
    <row r="20" spans="1:4" ht="15.6" x14ac:dyDescent="0.3">
      <c r="A20" s="8" t="s">
        <v>16</v>
      </c>
      <c r="B20" s="13">
        <f>B19+B5</f>
        <v>1434038.4308</v>
      </c>
      <c r="C20" s="13">
        <f>C19+C5</f>
        <v>919019.30686000013</v>
      </c>
      <c r="D20" s="13">
        <f t="shared" si="0"/>
        <v>64.086100283052488</v>
      </c>
    </row>
    <row r="21" spans="1:4" ht="15.6" x14ac:dyDescent="0.3">
      <c r="A21" s="3"/>
      <c r="B21" s="14"/>
      <c r="C21" s="14"/>
      <c r="D21" s="14"/>
    </row>
    <row r="22" spans="1:4" ht="15.6" x14ac:dyDescent="0.3">
      <c r="A22" s="5" t="s">
        <v>17</v>
      </c>
      <c r="B22" s="11"/>
      <c r="C22" s="11"/>
      <c r="D22" s="12"/>
    </row>
    <row r="23" spans="1:4" ht="15.6" x14ac:dyDescent="0.3">
      <c r="A23" s="5" t="s">
        <v>18</v>
      </c>
      <c r="B23" s="11">
        <f>B25+B26+B27+B28+B29+B24</f>
        <v>123422.83502</v>
      </c>
      <c r="C23" s="11">
        <f>C25+C26+C27+C28+C29+C24</f>
        <v>67088.091539999994</v>
      </c>
      <c r="D23" s="11">
        <f t="shared" ref="D23:D63" si="1">C23/B23*100</f>
        <v>54.356304106228592</v>
      </c>
    </row>
    <row r="24" spans="1:4" ht="31.2" x14ac:dyDescent="0.3">
      <c r="A24" s="6" t="s">
        <v>61</v>
      </c>
      <c r="B24" s="12">
        <v>7611</v>
      </c>
      <c r="C24" s="12">
        <v>5949.71875</v>
      </c>
      <c r="D24" s="12">
        <f t="shared" si="1"/>
        <v>78.172628432531866</v>
      </c>
    </row>
    <row r="25" spans="1:4" ht="46.8" x14ac:dyDescent="0.3">
      <c r="A25" s="6" t="s">
        <v>34</v>
      </c>
      <c r="B25" s="12">
        <v>2961</v>
      </c>
      <c r="C25" s="12">
        <v>1786.86122</v>
      </c>
      <c r="D25" s="12">
        <f t="shared" si="1"/>
        <v>60.346545761567036</v>
      </c>
    </row>
    <row r="26" spans="1:4" ht="46.8" x14ac:dyDescent="0.3">
      <c r="A26" s="6" t="s">
        <v>35</v>
      </c>
      <c r="B26" s="12">
        <v>95114.717739999993</v>
      </c>
      <c r="C26" s="12">
        <v>49097.383959999999</v>
      </c>
      <c r="D26" s="12">
        <f t="shared" si="1"/>
        <v>51.619123860735961</v>
      </c>
    </row>
    <row r="27" spans="1:4" ht="15.6" x14ac:dyDescent="0.3">
      <c r="A27" s="6" t="s">
        <v>36</v>
      </c>
      <c r="B27" s="12">
        <v>3120</v>
      </c>
      <c r="C27" s="12">
        <v>2800</v>
      </c>
      <c r="D27" s="12">
        <f t="shared" si="1"/>
        <v>89.743589743589752</v>
      </c>
    </row>
    <row r="28" spans="1:4" ht="15.6" x14ac:dyDescent="0.3">
      <c r="A28" s="6" t="s">
        <v>37</v>
      </c>
      <c r="B28" s="12">
        <v>600</v>
      </c>
      <c r="C28" s="12"/>
      <c r="D28" s="12"/>
    </row>
    <row r="29" spans="1:4" ht="15.6" x14ac:dyDescent="0.3">
      <c r="A29" s="6" t="s">
        <v>38</v>
      </c>
      <c r="B29" s="12">
        <v>14016.11728</v>
      </c>
      <c r="C29" s="12">
        <v>7454.1276099999995</v>
      </c>
      <c r="D29" s="12">
        <f t="shared" si="1"/>
        <v>53.182543075866725</v>
      </c>
    </row>
    <row r="30" spans="1:4" ht="15.6" x14ac:dyDescent="0.3">
      <c r="A30" s="5" t="s">
        <v>19</v>
      </c>
      <c r="B30" s="11">
        <f>B31</f>
        <v>1579.2</v>
      </c>
      <c r="C30" s="11">
        <f>C31</f>
        <v>769.45992999999999</v>
      </c>
      <c r="D30" s="12">
        <f t="shared" si="1"/>
        <v>48.724666286727455</v>
      </c>
    </row>
    <row r="31" spans="1:4" ht="15.6" x14ac:dyDescent="0.3">
      <c r="A31" s="6" t="s">
        <v>39</v>
      </c>
      <c r="B31" s="12">
        <v>1579.2</v>
      </c>
      <c r="C31" s="12">
        <v>769.45992999999999</v>
      </c>
      <c r="D31" s="12">
        <f t="shared" si="1"/>
        <v>48.724666286727455</v>
      </c>
    </row>
    <row r="32" spans="1:4" ht="15.6" x14ac:dyDescent="0.3">
      <c r="A32" s="5" t="s">
        <v>20</v>
      </c>
      <c r="B32" s="11">
        <f>B33+B34</f>
        <v>13959.454</v>
      </c>
      <c r="C32" s="11">
        <f>C33+C34</f>
        <v>5597.8411599999999</v>
      </c>
      <c r="D32" s="11">
        <f t="shared" si="1"/>
        <v>40.100717119738349</v>
      </c>
    </row>
    <row r="33" spans="1:4" ht="31.2" x14ac:dyDescent="0.3">
      <c r="A33" s="6" t="s">
        <v>40</v>
      </c>
      <c r="B33" s="12">
        <v>5774</v>
      </c>
      <c r="C33" s="12">
        <v>1460.36697</v>
      </c>
      <c r="D33" s="12">
        <f t="shared" si="1"/>
        <v>25.292119328022167</v>
      </c>
    </row>
    <row r="34" spans="1:4" ht="15.6" x14ac:dyDescent="0.3">
      <c r="A34" s="6" t="s">
        <v>62</v>
      </c>
      <c r="B34" s="12">
        <v>8185.4539999999997</v>
      </c>
      <c r="C34" s="12">
        <v>4137.4741899999999</v>
      </c>
      <c r="D34" s="12">
        <f t="shared" si="1"/>
        <v>50.546667173256367</v>
      </c>
    </row>
    <row r="35" spans="1:4" ht="15.6" x14ac:dyDescent="0.3">
      <c r="A35" s="5" t="s">
        <v>21</v>
      </c>
      <c r="B35" s="11">
        <f>B36+B37+B38+B39</f>
        <v>176202.9467</v>
      </c>
      <c r="C35" s="11">
        <f>C36+C37+C38+C39</f>
        <v>89352.767420000018</v>
      </c>
      <c r="D35" s="11">
        <f t="shared" si="1"/>
        <v>50.710143668669993</v>
      </c>
    </row>
    <row r="36" spans="1:4" ht="15.6" x14ac:dyDescent="0.3">
      <c r="A36" s="6" t="s">
        <v>41</v>
      </c>
      <c r="B36" s="12">
        <v>23744.93202</v>
      </c>
      <c r="C36" s="12">
        <v>12321.831920000001</v>
      </c>
      <c r="D36" s="12">
        <f t="shared" si="1"/>
        <v>51.892470821232529</v>
      </c>
    </row>
    <row r="37" spans="1:4" ht="15.6" x14ac:dyDescent="0.3">
      <c r="A37" s="6" t="s">
        <v>42</v>
      </c>
      <c r="B37" s="12">
        <v>270</v>
      </c>
      <c r="C37" s="12">
        <v>100.30500000000001</v>
      </c>
      <c r="D37" s="12">
        <f t="shared" si="1"/>
        <v>37.150000000000006</v>
      </c>
    </row>
    <row r="38" spans="1:4" ht="15.6" x14ac:dyDescent="0.3">
      <c r="A38" s="6" t="s">
        <v>43</v>
      </c>
      <c r="B38" s="12">
        <v>143532.26624999999</v>
      </c>
      <c r="C38" s="12">
        <v>74015.382070000007</v>
      </c>
      <c r="D38" s="12">
        <f t="shared" si="1"/>
        <v>51.567068509238432</v>
      </c>
    </row>
    <row r="39" spans="1:4" ht="15.6" x14ac:dyDescent="0.3">
      <c r="A39" s="6" t="s">
        <v>44</v>
      </c>
      <c r="B39" s="12">
        <v>8655.7484299999996</v>
      </c>
      <c r="C39" s="12">
        <v>2915.2484300000001</v>
      </c>
      <c r="D39" s="12">
        <f t="shared" si="1"/>
        <v>33.67991172081696</v>
      </c>
    </row>
    <row r="40" spans="1:4" ht="15.6" x14ac:dyDescent="0.3">
      <c r="A40" s="5" t="s">
        <v>22</v>
      </c>
      <c r="B40" s="11">
        <f>B41+B42+B43+B44</f>
        <v>136634.28497000001</v>
      </c>
      <c r="C40" s="11">
        <f>C41+C42+C43+C44</f>
        <v>54905.703979999998</v>
      </c>
      <c r="D40" s="11">
        <f t="shared" si="1"/>
        <v>40.184426618879236</v>
      </c>
    </row>
    <row r="41" spans="1:4" ht="15.6" x14ac:dyDescent="0.3">
      <c r="A41" s="6" t="s">
        <v>45</v>
      </c>
      <c r="B41" s="12">
        <v>7466.1</v>
      </c>
      <c r="C41" s="12">
        <v>1370.45442</v>
      </c>
      <c r="D41" s="12">
        <f t="shared" si="1"/>
        <v>18.355693333869088</v>
      </c>
    </row>
    <row r="42" spans="1:4" ht="15.6" x14ac:dyDescent="0.3">
      <c r="A42" s="6" t="s">
        <v>46</v>
      </c>
      <c r="B42" s="12">
        <v>65603.387220000004</v>
      </c>
      <c r="C42" s="12">
        <v>19323.95335</v>
      </c>
      <c r="D42" s="12">
        <f t="shared" si="1"/>
        <v>29.455725030168644</v>
      </c>
    </row>
    <row r="43" spans="1:4" ht="15.6" x14ac:dyDescent="0.3">
      <c r="A43" s="6" t="s">
        <v>47</v>
      </c>
      <c r="B43" s="12">
        <v>63437.147749999996</v>
      </c>
      <c r="C43" s="12">
        <v>34171.79621</v>
      </c>
      <c r="D43" s="12">
        <f t="shared" si="1"/>
        <v>53.867169981645333</v>
      </c>
    </row>
    <row r="44" spans="1:4" ht="15.6" x14ac:dyDescent="0.3">
      <c r="A44" s="6" t="s">
        <v>48</v>
      </c>
      <c r="B44" s="12">
        <v>127.65</v>
      </c>
      <c r="C44" s="12">
        <v>39.5</v>
      </c>
      <c r="D44" s="12">
        <f t="shared" si="1"/>
        <v>30.943987465726597</v>
      </c>
    </row>
    <row r="45" spans="1:4" ht="15.6" x14ac:dyDescent="0.3">
      <c r="A45" s="5" t="s">
        <v>23</v>
      </c>
      <c r="B45" s="11">
        <f>B46+B47+B48+B49+B50</f>
        <v>895013.60080000001</v>
      </c>
      <c r="C45" s="11">
        <f>C46+C47+C48+C49+C50</f>
        <v>507688.22362999996</v>
      </c>
      <c r="D45" s="11">
        <f t="shared" si="1"/>
        <v>56.724079184518239</v>
      </c>
    </row>
    <row r="46" spans="1:4" ht="15.6" x14ac:dyDescent="0.3">
      <c r="A46" s="6" t="s">
        <v>49</v>
      </c>
      <c r="B46" s="12">
        <v>291752.83480000001</v>
      </c>
      <c r="C46" s="12">
        <v>145112.90121000001</v>
      </c>
      <c r="D46" s="12">
        <f t="shared" si="1"/>
        <v>49.738300335445452</v>
      </c>
    </row>
    <row r="47" spans="1:4" ht="15.6" x14ac:dyDescent="0.3">
      <c r="A47" s="6" t="s">
        <v>50</v>
      </c>
      <c r="B47" s="12">
        <v>544312.16599999997</v>
      </c>
      <c r="C47" s="12">
        <v>328528.76961999998</v>
      </c>
      <c r="D47" s="12">
        <f t="shared" si="1"/>
        <v>60.356683194180164</v>
      </c>
    </row>
    <row r="48" spans="1:4" ht="31.2" x14ac:dyDescent="0.3">
      <c r="A48" s="6" t="s">
        <v>51</v>
      </c>
      <c r="B48" s="12">
        <v>500</v>
      </c>
      <c r="C48" s="12">
        <v>193.36330000000001</v>
      </c>
      <c r="D48" s="12">
        <f t="shared" si="1"/>
        <v>38.67266</v>
      </c>
    </row>
    <row r="49" spans="1:4" ht="15.6" x14ac:dyDescent="0.3">
      <c r="A49" s="6" t="s">
        <v>53</v>
      </c>
      <c r="B49" s="12">
        <v>32736.6</v>
      </c>
      <c r="C49" s="12">
        <v>20865.375100000001</v>
      </c>
      <c r="D49" s="12">
        <f t="shared" si="1"/>
        <v>63.737147718455802</v>
      </c>
    </row>
    <row r="50" spans="1:4" ht="15.6" x14ac:dyDescent="0.3">
      <c r="A50" s="7" t="s">
        <v>52</v>
      </c>
      <c r="B50" s="12">
        <v>25712</v>
      </c>
      <c r="C50" s="12">
        <v>12987.814399999999</v>
      </c>
      <c r="D50" s="12">
        <f t="shared" si="1"/>
        <v>50.512657125077787</v>
      </c>
    </row>
    <row r="51" spans="1:4" ht="15.6" x14ac:dyDescent="0.3">
      <c r="A51" s="5" t="s">
        <v>24</v>
      </c>
      <c r="B51" s="11">
        <f>B52+B53</f>
        <v>82064.02900000001</v>
      </c>
      <c r="C51" s="11">
        <f>C52+C53</f>
        <v>47711.828300000001</v>
      </c>
      <c r="D51" s="11">
        <f t="shared" si="1"/>
        <v>58.139758529282048</v>
      </c>
    </row>
    <row r="52" spans="1:4" ht="15.6" x14ac:dyDescent="0.3">
      <c r="A52" s="6" t="s">
        <v>54</v>
      </c>
      <c r="B52" s="12">
        <v>81532.600000000006</v>
      </c>
      <c r="C52" s="12">
        <v>47513.864999999998</v>
      </c>
      <c r="D52" s="12">
        <f t="shared" si="1"/>
        <v>58.275910494697825</v>
      </c>
    </row>
    <row r="53" spans="1:4" ht="15.6" x14ac:dyDescent="0.3">
      <c r="A53" s="6" t="s">
        <v>63</v>
      </c>
      <c r="B53" s="12">
        <v>531.42899999999997</v>
      </c>
      <c r="C53" s="12">
        <v>197.9633</v>
      </c>
      <c r="D53" s="12">
        <f t="shared" si="1"/>
        <v>37.251128560917827</v>
      </c>
    </row>
    <row r="54" spans="1:4" ht="15.6" x14ac:dyDescent="0.3">
      <c r="A54" s="5" t="s">
        <v>64</v>
      </c>
      <c r="B54" s="11">
        <f>B55+B56+B57</f>
        <v>86960.82</v>
      </c>
      <c r="C54" s="11">
        <f>C55+C56+C57</f>
        <v>46974.482170000003</v>
      </c>
      <c r="D54" s="11">
        <f t="shared" si="1"/>
        <v>54.017984386531772</v>
      </c>
    </row>
    <row r="55" spans="1:4" ht="15.6" x14ac:dyDescent="0.3">
      <c r="A55" s="6" t="s">
        <v>55</v>
      </c>
      <c r="B55" s="12">
        <v>360</v>
      </c>
      <c r="C55" s="12">
        <v>89.167910000000006</v>
      </c>
      <c r="D55" s="12">
        <f t="shared" si="1"/>
        <v>24.768863888888891</v>
      </c>
    </row>
    <row r="56" spans="1:4" ht="15.6" x14ac:dyDescent="0.3">
      <c r="A56" s="6" t="s">
        <v>56</v>
      </c>
      <c r="B56" s="12">
        <v>27690.34</v>
      </c>
      <c r="C56" s="12">
        <v>15555.14</v>
      </c>
      <c r="D56" s="12">
        <f t="shared" si="1"/>
        <v>56.175330458203106</v>
      </c>
    </row>
    <row r="57" spans="1:4" ht="15.6" x14ac:dyDescent="0.3">
      <c r="A57" s="6" t="s">
        <v>57</v>
      </c>
      <c r="B57" s="12">
        <v>58910.48</v>
      </c>
      <c r="C57" s="12">
        <v>31330.17426</v>
      </c>
      <c r="D57" s="12">
        <f t="shared" si="1"/>
        <v>53.182683726223246</v>
      </c>
    </row>
    <row r="58" spans="1:4" ht="15.6" x14ac:dyDescent="0.3">
      <c r="A58" s="5" t="s">
        <v>25</v>
      </c>
      <c r="B58" s="11">
        <f>B59</f>
        <v>20314</v>
      </c>
      <c r="C58" s="11">
        <f>C59</f>
        <v>11477.41006</v>
      </c>
      <c r="D58" s="11">
        <f t="shared" si="1"/>
        <v>56.50000029536281</v>
      </c>
    </row>
    <row r="59" spans="1:4" ht="15.6" x14ac:dyDescent="0.3">
      <c r="A59" s="6" t="s">
        <v>58</v>
      </c>
      <c r="B59" s="12">
        <v>20314</v>
      </c>
      <c r="C59" s="12">
        <v>11477.41006</v>
      </c>
      <c r="D59" s="12">
        <f t="shared" si="1"/>
        <v>56.50000029536281</v>
      </c>
    </row>
    <row r="60" spans="1:4" ht="15.6" x14ac:dyDescent="0.3">
      <c r="A60" s="5" t="s">
        <v>26</v>
      </c>
      <c r="B60" s="11">
        <f>B61+B62</f>
        <v>2399.96</v>
      </c>
      <c r="C60" s="11">
        <f>C61+C62</f>
        <v>1149.8890000000001</v>
      </c>
      <c r="D60" s="11">
        <f t="shared" si="1"/>
        <v>47.912840214003573</v>
      </c>
    </row>
    <row r="61" spans="1:4" ht="15.6" x14ac:dyDescent="0.3">
      <c r="A61" s="6" t="s">
        <v>59</v>
      </c>
      <c r="B61" s="12">
        <v>1230</v>
      </c>
      <c r="C61" s="12">
        <v>600</v>
      </c>
      <c r="D61" s="12">
        <f t="shared" si="1"/>
        <v>48.780487804878049</v>
      </c>
    </row>
    <row r="62" spans="1:4" ht="15.6" x14ac:dyDescent="0.3">
      <c r="A62" s="6" t="s">
        <v>60</v>
      </c>
      <c r="B62" s="12">
        <v>1169.96</v>
      </c>
      <c r="C62" s="12">
        <v>549.88900000000001</v>
      </c>
      <c r="D62" s="12">
        <f t="shared" si="1"/>
        <v>47.000666689459472</v>
      </c>
    </row>
    <row r="63" spans="1:4" ht="15.6" x14ac:dyDescent="0.3">
      <c r="A63" s="5" t="s">
        <v>27</v>
      </c>
      <c r="B63" s="11">
        <f>B23+B30+B32+B35+B40+B45+B51+B54+B58+B60</f>
        <v>1538551.1304900001</v>
      </c>
      <c r="C63" s="11">
        <f>C23+C30+C32+C35+C40+C45+C51+C54+C58+C60</f>
        <v>832715.69718999998</v>
      </c>
      <c r="D63" s="11">
        <f t="shared" si="1"/>
        <v>54.12336845281154</v>
      </c>
    </row>
    <row r="64" spans="1:4" ht="15.6" x14ac:dyDescent="0.3">
      <c r="A64" s="5" t="s">
        <v>28</v>
      </c>
      <c r="B64" s="11">
        <f>B20-B63</f>
        <v>-104512.69969000015</v>
      </c>
      <c r="C64" s="11">
        <f>C20-C63</f>
        <v>86303.609670000151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2016-08-10T05:28:19Z</dcterms:modified>
</cp:coreProperties>
</file>