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120" windowHeight="9120" activeTab="0"/>
  </bookViews>
  <sheets>
    <sheet name="МО" sheetId="1" r:id="rId1"/>
  </sheets>
  <definedNames>
    <definedName name="_xlnm.Print_Titles" localSheetId="0">'МО'!$3:$6</definedName>
  </definedNames>
  <calcPr fullCalcOnLoad="1"/>
</workbook>
</file>

<file path=xl/sharedStrings.xml><?xml version="1.0" encoding="utf-8"?>
<sst xmlns="http://schemas.openxmlformats.org/spreadsheetml/2006/main" count="882" uniqueCount="657">
  <si>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</si>
  <si>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</si>
  <si>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</si>
  <si>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</si>
  <si>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</si>
  <si>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</si>
  <si>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</si>
  <si>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</si>
  <si>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</si>
  <si>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</si>
  <si>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</si>
  <si>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</si>
  <si>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Наименование вопроса местного значения, расходного обязательства</t>
  </si>
  <si>
    <t>Объем средств на исполнение расходного обязательства по всем муниципальным образованиям (тыс.рублей)</t>
  </si>
  <si>
    <t>Нормативные правовые акты, договоры, соглашения муниципальных образований</t>
  </si>
  <si>
    <t>РП-Б-0100</t>
  </si>
  <si>
    <t>РП-Б-0400</t>
  </si>
  <si>
    <t>1.2.1.</t>
  </si>
  <si>
    <t>1.2.2.</t>
  </si>
  <si>
    <t>1.2.3.</t>
  </si>
  <si>
    <t>осуществление полномочий по первичному воинскому учету на территориях, где отсутствуют военные комиссариаты</t>
  </si>
  <si>
    <t>создание музеев поселения</t>
  </si>
  <si>
    <t>осуществление мероприятий в области социальной политики</t>
  </si>
  <si>
    <t>1.4.1.</t>
  </si>
  <si>
    <t>1.4.2.</t>
  </si>
  <si>
    <t>2.2.1.</t>
  </si>
  <si>
    <t>2.2.2.</t>
  </si>
  <si>
    <t>РМ-В-0100</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</si>
  <si>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семей, имеющих детей (в том числе многодетных семей, одиноких родителей); предоставление гражданам субсидий на оплату жилых помещений и коммунальных услуг *</t>
  </si>
  <si>
    <t>организация и осуществление деятельности по опеке и попечительству</t>
  </si>
  <si>
    <t>2.3.1.</t>
  </si>
  <si>
    <t>2.3.2.</t>
  </si>
  <si>
    <t>2.3.3.</t>
  </si>
  <si>
    <t>2.3.5.</t>
  </si>
  <si>
    <t>2.3.6.</t>
  </si>
  <si>
    <t>2.3.7.</t>
  </si>
  <si>
    <t>2.3.8.</t>
  </si>
  <si>
    <t>2.3.9.</t>
  </si>
  <si>
    <t>2.3.10.</t>
  </si>
  <si>
    <t>2.3.11.</t>
  </si>
  <si>
    <t>2.3.12.</t>
  </si>
  <si>
    <t>2.4.1.</t>
  </si>
  <si>
    <t>2.4.2.</t>
  </si>
  <si>
    <t>2.4.3.</t>
  </si>
  <si>
    <t>2.4.4.</t>
  </si>
  <si>
    <t>РМ-В-0400</t>
  </si>
  <si>
    <t>осуществление мероприятий в области социального развития села</t>
  </si>
  <si>
    <t>РМ-Г-4700</t>
  </si>
  <si>
    <t>РМ-В-9916</t>
  </si>
  <si>
    <t>организация и обеспечение отдыха и оздоровления детей (за исключением организации отдыха детей в каникулярное время)</t>
  </si>
  <si>
    <t>РМ-Г-0100</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</si>
  <si>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</si>
  <si>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</si>
  <si>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организация и осуществление мероприятий межпоселенческого характера по работе с детьми и молодежью</t>
  </si>
  <si>
    <t>РМ-А-3700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</si>
  <si>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</si>
  <si>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</si>
  <si>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</si>
  <si>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</si>
  <si>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</si>
  <si>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</si>
  <si>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ИТОГО расходные обязательствам муниципальных районов</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</si>
  <si>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</si>
  <si>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</si>
  <si>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</si>
  <si>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</si>
  <si>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</si>
  <si>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отчетный  финансовый год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</si>
  <si>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</si>
  <si>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</si>
  <si>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</si>
  <si>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гр.3</t>
  </si>
  <si>
    <t>гр.4</t>
  </si>
  <si>
    <t>гр.5</t>
  </si>
  <si>
    <t>гр.6</t>
  </si>
  <si>
    <t>гр.7</t>
  </si>
  <si>
    <t>гр.8</t>
  </si>
  <si>
    <t>гр.9</t>
  </si>
  <si>
    <t>гр.10</t>
  </si>
  <si>
    <t>гр.11</t>
  </si>
  <si>
    <t>гр.12</t>
  </si>
  <si>
    <t>гр.13</t>
  </si>
  <si>
    <t>гр.14</t>
  </si>
  <si>
    <t>финансирование расходов на содержание органов местного самоуправления поселений ( в части выплаты доплат к государственной пенсии за выслугу лет на муниципальной службе)</t>
  </si>
  <si>
    <t>РП-Б-2900</t>
  </si>
  <si>
    <t>РП-В-5700</t>
  </si>
  <si>
    <t>РП-Г-4300</t>
  </si>
  <si>
    <t>РП-Г-4400</t>
  </si>
  <si>
    <t>РМ-Б-5700</t>
  </si>
  <si>
    <t>РМ-В-2900</t>
  </si>
  <si>
    <t>РМ-В-5000</t>
  </si>
  <si>
    <t>РМ-В-5100</t>
  </si>
  <si>
    <t>РМ-В-5200</t>
  </si>
  <si>
    <t>РМ-В-5300</t>
  </si>
  <si>
    <t>РМ-В-5500</t>
  </si>
  <si>
    <t>РМ-В-6200</t>
  </si>
  <si>
    <t>РМ-В-6600</t>
  </si>
  <si>
    <t>создание и обеспечение деятельности административных комиссий</t>
  </si>
  <si>
    <t>выплата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</si>
  <si>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выплата единовременного пособия при всех формах устройства детей, лишенных родительского попечения, в семью</t>
  </si>
  <si>
    <t>РМ-Г-4400</t>
  </si>
  <si>
    <t>создание комиссий по делам несовершеннолетних и защите их прав и организации деятельности таких комиссий</t>
  </si>
  <si>
    <t>Расходные обязательства поселений</t>
  </si>
  <si>
    <t>РП</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</si>
  <si>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</si>
  <si>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</si>
  <si>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</si>
  <si>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</si>
  <si>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</si>
  <si>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</si>
  <si>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</si>
  <si>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</si>
  <si>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</si>
  <si>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1.1.10.</t>
  </si>
  <si>
    <t>1.1.11.</t>
  </si>
  <si>
    <t>организация в границах поселения электро-, тепло-, газо- и водоснабжения населения, водоотведения, снабжения населения топливом</t>
  </si>
  <si>
    <t>РП-А-1100</t>
  </si>
  <si>
    <t>1.1.12.</t>
  </si>
  <si>
    <t>РП-А-1200</t>
  </si>
  <si>
    <t>1.1.13.</t>
  </si>
  <si>
    <t>0707</t>
  </si>
  <si>
    <t>Г.Н. Гончаренко</t>
  </si>
  <si>
    <t>0502</t>
  </si>
  <si>
    <t>1.1.2.</t>
  </si>
  <si>
    <t>1.1.3.</t>
  </si>
  <si>
    <t>1.1.4.</t>
  </si>
  <si>
    <t>1.1.5.</t>
  </si>
  <si>
    <t>1.1.6.</t>
  </si>
  <si>
    <t>1.1.14.</t>
  </si>
  <si>
    <t>1.3.1.</t>
  </si>
  <si>
    <t>0113</t>
  </si>
  <si>
    <t>0203</t>
  </si>
  <si>
    <t>РМ-А-1500</t>
  </si>
  <si>
    <t>0111</t>
  </si>
  <si>
    <t>участие в предупреждении и ликвидации последствий чрезвычайных ситуаций на территории  муниципального района</t>
  </si>
  <si>
    <t>РМ-Г-6100</t>
  </si>
  <si>
    <t>РМ-А-3900</t>
  </si>
  <si>
    <t>утверждение и реализация муниципальных программ в области энергосбережения и повышения энергетической эффективности, организация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</si>
  <si>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РМ-В-3900</t>
  </si>
  <si>
    <t>организация и осуществление мероприятий по работе с детьми и молодежью в поселении</t>
  </si>
  <si>
    <t>РМ-Г-0200</t>
  </si>
  <si>
    <t>РМ-Г-4500</t>
  </si>
  <si>
    <t>организация благоустройста и озеленения территории поселения, использования, охраны, защиты, воспроизводства городских лесов, лесов особо охраняемых природный территорий, расположенных в границах населенных пунктов поселения</t>
  </si>
  <si>
    <t>обеспечение жильем молодых семей (реализуемых в рамках ФЦП "Жилище" на 2011-2012 годы и республиканской программы государственной поддержки молодых семей, нуждающихся в улучшении жилищных условий, на 2011-2015 годы)</t>
  </si>
  <si>
    <t>1202</t>
  </si>
  <si>
    <t>РП-А-2300</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</si>
  <si>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</si>
  <si>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РП-А-4800</t>
  </si>
  <si>
    <t>1402,    1403</t>
  </si>
  <si>
    <t>1.1.8.</t>
  </si>
  <si>
    <t>1.1.9.</t>
  </si>
  <si>
    <t>2.1.2.</t>
  </si>
  <si>
    <t>2.1.4.</t>
  </si>
  <si>
    <t>2.4.5.</t>
  </si>
  <si>
    <t>2.4.6.</t>
  </si>
  <si>
    <t>2.4.7.</t>
  </si>
  <si>
    <t>2.4.8.</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</si>
  <si>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</si>
  <si>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Федеральный закон от 23.11.2009 № 261-ФЗ "Об энергосбережении и повышении энергетической эффективности и о внесении изменений в отдельные законодательные акты Российской Федерации".
</t>
  </si>
  <si>
    <t xml:space="preserve"> ст.8
</t>
  </si>
  <si>
    <t xml:space="preserve">23.11.2009-01.01.2999
</t>
  </si>
  <si>
    <t xml:space="preserve"> п.4 ст.15</t>
  </si>
  <si>
    <t xml:space="preserve"> подп.7 п.1 ст.15
</t>
  </si>
  <si>
    <t xml:space="preserve">Кодекс Республики Башкортостан о выборах от 06.12.2006 № 380-з </t>
  </si>
  <si>
    <t xml:space="preserve">ст.73
</t>
  </si>
  <si>
    <t xml:space="preserve">06.12.2006-01.01.2999
</t>
  </si>
  <si>
    <t xml:space="preserve"> подп. 30 п.1 ст.15
</t>
  </si>
  <si>
    <t>пп.24.3 п.2 ст.26.3</t>
  </si>
  <si>
    <t xml:space="preserve">06.10.1999-01.01.2999
</t>
  </si>
  <si>
    <t xml:space="preserve">подп. 19 п.1 ст.14
</t>
  </si>
  <si>
    <t xml:space="preserve"> пп. 7 п.1 ст.17
</t>
  </si>
  <si>
    <t xml:space="preserve">пп. 14 п.1 ст.14
</t>
  </si>
  <si>
    <t>Устав муниципального района Мелеузовский район РБ</t>
  </si>
  <si>
    <t>подп.6 п.1 ст. 5</t>
  </si>
  <si>
    <t>Соглашения между органами местного самоуправления муниципального района Мелеузовский район РБ и поселений о передаче полномочий</t>
  </si>
  <si>
    <t>В целом</t>
  </si>
  <si>
    <t>подп. 9.1 п.1 ст.5</t>
  </si>
  <si>
    <t>Соглашение между Министерством жилищно-коммунального хозяйства РБ и Администрацией муниципального района Мелеузовский район РБ о долевом финансировании адресной программы по переселению граждан из аварийного жилищного фонда</t>
  </si>
  <si>
    <t xml:space="preserve">0102,
0104
</t>
  </si>
  <si>
    <t xml:space="preserve"> ст. 19 п. 5 аб 2, п.9 ст.34
</t>
  </si>
  <si>
    <t>Решения Советов сельских поселений "Об утверждении бюджетов сельских поселений на 2014-2016 г.г. Уставы Сельских поселений" Положение о бюджетном процессе СП"    Непрограммные расходы</t>
  </si>
  <si>
    <t>Кодекс Республики Башкортостан "О выборах" от 6.12.2006 года № 380-3</t>
  </si>
  <si>
    <t>ст. 4,5                                                   ст. 5 п.1 пп.2 ст. 17 п. 4</t>
  </si>
  <si>
    <t>01.01.2014-31.12.2016 г.г.</t>
  </si>
  <si>
    <t>ст. 23 п. 1</t>
  </si>
  <si>
    <t>Федеральный закон от 06.10.2003 № 131-ФЗ "Об общих принципах организации местного самоуправления в Российской Федерации".</t>
  </si>
  <si>
    <t>ст. 9 п. 8</t>
  </si>
  <si>
    <t>ст. 4. п. 7</t>
  </si>
  <si>
    <t>ст. 4,5 , ст, 3 п. 1</t>
  </si>
  <si>
    <t>Решения Советов сельских поселений "Об утверждении бюджетов сельских поселений на 2014-2016 г.г. Уставы Сельских поселений" Положение о бюджетном процессе СП"    Муниципальная программа "Благоустройство и дорожное хозяйство в сельском поселении    муниципального района Мелеузовский район Республики Башкортостан"; Муниципальная программа "Дороги  городского поселения город Мелеуз  муниципального района Мелеузовский район Республики Башкортостан"</t>
  </si>
  <si>
    <t>ст. 4,5 ст. 3 п. 1 пп. 5</t>
  </si>
  <si>
    <t>Решения Советов сельских поселений "Об утверждении бюджетов сельских поселений на 2014-2016 г.г. Уставы Сельских поселений" Положение о бюджетном процессе СП"   Муниципальная программа "Модернизация и реформирование ЖКХ в городском поселении город Мелеуз муниципального района Мелеузовский район Республики Башкортостан"</t>
  </si>
  <si>
    <t>ст. 4,5 ; ст. 3 п. 1 п.п. 6</t>
  </si>
  <si>
    <t>Решения Советов сельских поселений "Об утверждении бюджетов сельских поселений на 2014-2016 г.г. Уставы Сельских поселений" Положение о бюджетном процессе СП"   Муниципальная программа "Пожарная безопасность в сельском поселении  муниципального района Мелеузовский район Республики Башкортостан"</t>
  </si>
  <si>
    <t>ст. 4,5; ст. 3 п. 1 пп. 10</t>
  </si>
  <si>
    <t>Решения Советов сельских поселений "Об утверждении бюджетов сельских поселений на 2014-2016 г.г. Уставы Сельских поселений" Положение о бюджетном процессе СП"    Муниципальная программа  "Развитие культуры в сельском поселении   муниципального района Мелеузовский район Республики Башкортостан"</t>
  </si>
  <si>
    <t>ст. 4,5 ; ст. 3 п.1 пп.13</t>
  </si>
  <si>
    <t>ст. 4,5 ; ст. 3 п.1 пп.14</t>
  </si>
  <si>
    <t>Решения Советов сельских поселений "Об утверждении бюджетов сельских поселений на 2014-2016 г.г. Уставы Сельских поселений" Положение о бюджетном процессе СП"    Муниципальная программа "Благоустройство и дорожное хозяйство в сельском поселении    муниципального района Мелеузовский район Республики Башкортостан"</t>
  </si>
  <si>
    <t>ст. 4,5 ст. 3 п. 1 пп. 20</t>
  </si>
  <si>
    <t>ст. 4,5 ст. 3 п. 1 пп. 21</t>
  </si>
  <si>
    <t>ст. 4,5 ст. 3 п. 1 пп. 22</t>
  </si>
  <si>
    <t>ст. 4,5 ст. 3 п. 1 пп. 23</t>
  </si>
  <si>
    <t>ст. 4,5 ст. 3 п. 1 пп. 24</t>
  </si>
  <si>
    <t>ст. 4,5 ст. 3 п. 1 пп. 28</t>
  </si>
  <si>
    <t>ст. 4,5 ст. 3 п. 1 пп. 30</t>
  </si>
  <si>
    <t>Решения Советов сельских поселений "Об утверждении бюджетов сельских поселений на 2014-2016 г.г. Уставы Сельских поселений" Положение о бюджетном процессе СП"    Муниципальная программа "Социальная поддержка граждан  в муниципальном районе  Мелеузовский район Республики Башкортостан"</t>
  </si>
  <si>
    <t>ст. 4,5 ст. 3 п. 1 пп. 32</t>
  </si>
  <si>
    <t>ст. 4,5 ст. 3 п. 1 пп. 33</t>
  </si>
  <si>
    <t>ст. 4,5 ст. 3 п. 1 пп. 34</t>
  </si>
  <si>
    <t>ст. 4,5 ст. 4</t>
  </si>
  <si>
    <t xml:space="preserve"> Решения Советов сельских поселений "Об утверждении бюджетов сельских поселений на 2014-2016 г.г. Уставы Сельских поселений" Положение о бюджетном процессе СП"    Муниципальная программа  "Развитие культуры в сельском поселении   муниципального района Мелеузовский район Республики Башкортостан"</t>
  </si>
  <si>
    <t>ст. 4,5 ст. 7</t>
  </si>
  <si>
    <t>ст. 9                                  ст. 17 п. 4                  ст. 11</t>
  </si>
  <si>
    <t>08.10.2003-01.01.2999</t>
  </si>
  <si>
    <t>Устав муниципального района Мелеузовский район РБ Муниципальная программа "Развитие системы жилищно-коммунального хозяйства муниципального района  Мелеузовский район Республики Башкортостан"</t>
  </si>
  <si>
    <t>ст. 9 п. 3 пункт в целом</t>
  </si>
  <si>
    <t>Решение Совета муниципального района Мелеуззовский район Республики Башкортостан "О бюджете МР МР РБ на 2014-2016 г.г." , Положение о бюджетном процессе МР МР РБ"</t>
  </si>
  <si>
    <t>ст.9 ст. 4п. 1 пп 28</t>
  </si>
  <si>
    <t>ст.9 ст. 4п. 1 пп 30</t>
  </si>
  <si>
    <t xml:space="preserve">В целом       </t>
  </si>
  <si>
    <t>1003, 1004</t>
  </si>
  <si>
    <t xml:space="preserve">1003, 1004 </t>
  </si>
  <si>
    <t>пп. 24 п. 2 ст. 26.3</t>
  </si>
  <si>
    <t>ст. 5</t>
  </si>
  <si>
    <t>24.07.2000-01.01.2999</t>
  </si>
  <si>
    <t xml:space="preserve">В целом         </t>
  </si>
  <si>
    <t>01.01.2012-31.12.2012      01.01.2014-31.01.2014г.г.</t>
  </si>
  <si>
    <t>Решение Совета муниципального района Мелеузовский район Республики Башкортостан "О бюджете МР МР РБ на 2014-2016 г.г." Устав МР МР РБ</t>
  </si>
  <si>
    <t>ст. 9</t>
  </si>
  <si>
    <t xml:space="preserve">Постановление от 10 августа 2012 г. N 285
"Об утверждении правил формирования и реализации РАИП"
</t>
  </si>
  <si>
    <t>абз. 1 п. 1</t>
  </si>
  <si>
    <t>10.08.2012 г. - 01.01.2999</t>
  </si>
  <si>
    <t xml:space="preserve">Постановление Правительства Республики 
Постановление Правительства Республики Башкортостан от 17.10.2007 № 291 "О Порядке предоставления субсидий участникам подпрограммы "Обеспечение жильем молодых семей" федеральной целевой программы "Жилище" на 2002 - 2010 годы в Республике Башкортостан".
</t>
  </si>
  <si>
    <t xml:space="preserve">
17.10.2007-01.01.2999
</t>
  </si>
  <si>
    <t>долевое финансирование расходов на решение отдельных вопросов местного значения</t>
  </si>
  <si>
    <t>РП-А-1000</t>
  </si>
  <si>
    <t>владение, пользование и распоряжение имуществом, находящимся в муниципальной собственности поселения</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</si>
  <si>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 Российской Федерации</t>
  </si>
  <si>
    <t>РП-А-3200</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</si>
  <si>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</si>
  <si>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РМ-А-0400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</si>
  <si>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</si>
  <si>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дорожная деятельность в отношении автомобильных дорог местного значения вне границ населенных пунктов в границах муниципального района,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</si>
  <si>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РМ-Б-1300</t>
  </si>
  <si>
    <t>0501</t>
  </si>
  <si>
    <t>0107</t>
  </si>
  <si>
    <t>РМ-Г-4600</t>
  </si>
  <si>
    <t>РМ-Г-5300</t>
  </si>
  <si>
    <t>выплата реабилитированным лицам денежных компенсаций, предусмотренных статьями 15 и 16.1 Закона Российской Федерации "О реабилитиции жертв политических репресий"</t>
  </si>
  <si>
    <t>РМ-Г-6300</t>
  </si>
  <si>
    <t>резервные фонды местных администраций</t>
  </si>
  <si>
    <t>1003</t>
  </si>
  <si>
    <t>РП-Г-6400</t>
  </si>
  <si>
    <t>условно утверждаемые (утвержденные) расходы</t>
  </si>
  <si>
    <t>РМ-Б-6400</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</si>
  <si>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</si>
  <si>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РМ-Г-6500</t>
  </si>
  <si>
    <t>9999</t>
  </si>
  <si>
    <t>0503</t>
  </si>
  <si>
    <t>0801
0804                      1201</t>
  </si>
  <si>
    <t xml:space="preserve">0701
0702
0705
0707
0709
</t>
  </si>
  <si>
    <t xml:space="preserve">0103
0104
1001
</t>
  </si>
  <si>
    <t xml:space="preserve">0503   0409
</t>
  </si>
  <si>
    <t xml:space="preserve">0402   
0502
</t>
  </si>
  <si>
    <t xml:space="preserve">0702
0707
1003
1004
0501
</t>
  </si>
  <si>
    <t>пп.1 п.1 ст.15</t>
  </si>
  <si>
    <t>пп. 2 п.2</t>
  </si>
  <si>
    <t>Закон РФ от 18.10.1991 г. № 1761-1 "О реабилитации жертв политических репрессий"</t>
  </si>
  <si>
    <t>ч.14 ст.16.1</t>
  </si>
  <si>
    <t>18.10.1991-01.01.2999</t>
  </si>
  <si>
    <t>Федеральный закон от 21.07.2007 г.№ 185-ФЗ "О Фонде содействия реформированию жилищно-коммунального хозяйства"</t>
  </si>
  <si>
    <t>21.07.2007-01.01.2999</t>
  </si>
  <si>
    <t xml:space="preserve">Постановление Правительства Республики Башкортостан от 01.09.2011 № 305 "Об адресной программе Республики Башкортостан на период 2011-2015 годов по замене и модернизации лифтов, отработавших нормативный срок службы".
</t>
  </si>
  <si>
    <t>01.09.2011-31.1.2015</t>
  </si>
  <si>
    <t xml:space="preserve">Федеральный закон от 06.10.2003 № 131-ФЗ "Об общих принципах организации местного самоуправления в Российской Федерации"; Федеральный закон от 21.07.2007 г.№ 185-ФЗ "О Фонде содействия реформированию жилищно-коммунального хозяйства"
</t>
  </si>
  <si>
    <t xml:space="preserve">п.2 ст.15.1                                                                                              </t>
  </si>
  <si>
    <t>Кодекс Республики Башкортостан от 06.12.2006 г. № 380-з "О выборах"</t>
  </si>
  <si>
    <t>ст. 73</t>
  </si>
  <si>
    <t>06.12.2006-01.01.2999</t>
  </si>
  <si>
    <t xml:space="preserve">0104         0113
</t>
  </si>
  <si>
    <t xml:space="preserve">подп.23  п.1 ст.14
</t>
  </si>
  <si>
    <t xml:space="preserve"> подп.3 п.1 ст.14
</t>
  </si>
  <si>
    <t>1.1.15.</t>
  </si>
  <si>
    <t>1.4.3.</t>
  </si>
  <si>
    <t>2.2.3.</t>
  </si>
  <si>
    <t>2.2.4.</t>
  </si>
  <si>
    <t>2.3.4.</t>
  </si>
  <si>
    <t>2.4.9.</t>
  </si>
  <si>
    <t>2.4.10.</t>
  </si>
  <si>
    <t>Постановление главы Администрации МР Мелеузовский район РБ от 11.01.2006 №3 "Об утверждении Положения о порядке расходования средств резервного фонда Администрации муниципального района Мелеузовский район РБ"</t>
  </si>
  <si>
    <t>11.01.2006-01.01.2999</t>
  </si>
  <si>
    <t>Решение Совета МР Мелеузовский район РБ от 08.12.2011 № 353 "О муниципальной адресной программе на период 2011-2015 гг. по замене и модернизации лифтов, отработавших нормативный срок службы"</t>
  </si>
  <si>
    <t>08.12.2011-31.12.2015</t>
  </si>
  <si>
    <t>подп. 7 п.1 ст.6</t>
  </si>
  <si>
    <t xml:space="preserve">0405
0502
0901
1003
</t>
  </si>
  <si>
    <t>01.01.2012-31.12.2012</t>
  </si>
  <si>
    <t>Главный бухгалтер</t>
  </si>
  <si>
    <t>А.Р. Альмухаметова</t>
  </si>
  <si>
    <t>РМ-Б-1200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</si>
  <si>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</si>
  <si>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t>
  </si>
  <si>
    <t>подп.4 п.1 ст.4</t>
  </si>
  <si>
    <t xml:space="preserve">текущий финансовый год  </t>
  </si>
  <si>
    <t>гр. 15</t>
  </si>
  <si>
    <t>гр. 16</t>
  </si>
  <si>
    <t>гр. 17</t>
  </si>
  <si>
    <t>гр. 18</t>
  </si>
  <si>
    <t>гр. 19</t>
  </si>
  <si>
    <t>РП-А-0400</t>
  </si>
  <si>
    <t>РП-А-3900</t>
  </si>
  <si>
    <t>РМ-А-8100</t>
  </si>
  <si>
    <t>РМ-В-2400</t>
  </si>
  <si>
    <t>РМ-Г-4400-01</t>
  </si>
  <si>
    <t>РМ-Г-4400-02</t>
  </si>
  <si>
    <t>РМ-А-1400</t>
  </si>
  <si>
    <t>РМ-В-5100-02</t>
  </si>
  <si>
    <t>РМ-В-5100-04</t>
  </si>
  <si>
    <t>РМ-В-5100-05</t>
  </si>
  <si>
    <t>РМ-Г-4700-01</t>
  </si>
  <si>
    <t>РМ-Г-4700-01-01</t>
  </si>
  <si>
    <t>РМ-Г-4700-01-02</t>
  </si>
  <si>
    <t>РМ-Г-4700-01-03</t>
  </si>
  <si>
    <t>РМ-Г-4700-03</t>
  </si>
  <si>
    <t>Бюджетный Кодекс Российкой Федерации</t>
  </si>
  <si>
    <t>п. 3 ст. 184.1</t>
  </si>
  <si>
    <t>01.01.2000-01.01.2999</t>
  </si>
  <si>
    <t xml:space="preserve">
</t>
  </si>
  <si>
    <t>16.12.2006-01.01.2999</t>
  </si>
  <si>
    <t xml:space="preserve"> ст 14 п 1 пп 30</t>
  </si>
  <si>
    <t>Постановление Правительства Республики Башкортостан № 218 Об утверждении Положения о порядке использования бюджетных ассигнований резервного фонда Правительства Республики Башкортостан</t>
  </si>
  <si>
    <t>пункт в целом</t>
  </si>
  <si>
    <t>22.06.2010-01.01.2999</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</si>
  <si>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</si>
  <si>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Постановление Правительства Республики Башкортостан № 388 "Об утверждении Порядка разработки и реализации республиканских целевых программ"</t>
  </si>
  <si>
    <t xml:space="preserve"> п 6.4.-6.5. пр Порядок</t>
  </si>
  <si>
    <t>28.12.2007 - 01.01.2999</t>
  </si>
  <si>
    <t>р. 3.4</t>
  </si>
  <si>
    <t>Постановление Правительства Республики Башкортостан № "370 О стратегии социально-экономического развития Республики Башкортостан до 2020 года"</t>
  </si>
  <si>
    <t>30.09.2009 - 01.01.2999</t>
  </si>
  <si>
    <t xml:space="preserve"> пп.4 п.1 ст.14
</t>
  </si>
  <si>
    <t xml:space="preserve"> пп.5 п.1 ст.14
</t>
  </si>
  <si>
    <t xml:space="preserve"> пп.6 п.1 ст.14
 ч.1 ст.18
</t>
  </si>
  <si>
    <t xml:space="preserve"> пп.9 п.1 ст.14
</t>
  </si>
  <si>
    <t xml:space="preserve"> пп.12 п.1 ст.14
</t>
  </si>
  <si>
    <t xml:space="preserve"> пп.19 п.1 ст.14
</t>
  </si>
  <si>
    <t>2014-2016г.г.</t>
  </si>
  <si>
    <t>2015-2016г.г.</t>
  </si>
  <si>
    <t>01.01.2014-31.12.2016г.г.</t>
  </si>
  <si>
    <t>012014-2016г.г.</t>
  </si>
  <si>
    <t>п.4 ст.17  01; 02; 05; 08; 12</t>
  </si>
  <si>
    <t>01.01.2006-01.01.2999
2014-2016г.г.</t>
  </si>
  <si>
    <t xml:space="preserve">Устав муниципального района Мелеузовский район РБ    </t>
  </si>
  <si>
    <t>Устав муниципального района Мелеузовский район РБ   Муниципальная программа  "Развитие средств массовой информации и информационного общества в муниципальном районе  Мелеузовский район Республики Башкортостан"</t>
  </si>
  <si>
    <t>подп.8 п.1 ст.5          04</t>
  </si>
  <si>
    <t xml:space="preserve">01.01.2006-01.01.2999 2014-2016г.г.
</t>
  </si>
  <si>
    <t>Устав муниципального района Мелеузовский район РБ Муниципальная инвестиционная программа "Управление муниципальной собственностью и земельныи ресурсами  муниципального района Мелеузовский район Республики Башкортостан"</t>
  </si>
  <si>
    <t>подп.3 п. 1 ст.4         17</t>
  </si>
  <si>
    <t>подп.4 п. 1 ст.4           17</t>
  </si>
  <si>
    <t>Устав муниципального района Мелеузовский район РБ Муниципальная программа "Дорожное хозяйство и транспортное обслуживание  муниципального района Мелеузовский район Республики Башкортостан"</t>
  </si>
  <si>
    <t>подп .5 п. 1 ст.4          14</t>
  </si>
  <si>
    <t>Устав муниципального района Мелеузовский район РБ  Муниципальная программа "Дорожное хозяйство и транспортное обслуживание  муниципального района Мелеузовский район Республики Башкортостан"</t>
  </si>
  <si>
    <t>подп. 6 п. 1 ст.4         14</t>
  </si>
  <si>
    <t>Устав муниципального района Мелеузовский район РБ    Муниципальная программа "Безопасная среда  в муниципальном районе Мелеузовский район Республики Башкортостан"</t>
  </si>
  <si>
    <t>подп.8 п. 1 ст.4            11</t>
  </si>
  <si>
    <t xml:space="preserve">Устав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 Муниципальная программа "Развитие молодежной политики в  муниципальном районе Мелеузовский район Республики Башкортостан" Муниципальная программа "Развитие культуры в муниципальном районе Мелеузовский район Республики Башкортостан"    </t>
  </si>
  <si>
    <t>подп.11 п.1 ст.4           01; 03; 09</t>
  </si>
  <si>
    <t>Устав муниципального района Мелеузовский район РБ    Муниципальная инвестиционная программа "Управление муниципальной собственностью и земельныи ресурсами  муниципального района Мелеузовский район Республики Башкортостан"</t>
  </si>
  <si>
    <t>подп.14 п.1 ст.4       17</t>
  </si>
  <si>
    <t>Устав муниципального района Мелеузовский район РБ   Муниципальная программа "Развитие культуры в муниципальном районе Мелеузовский район Республики Башкортостан"</t>
  </si>
  <si>
    <t>подп.19 п.1 ст.4     09</t>
  </si>
  <si>
    <t>Устав муниципального района Мелеузовский район РБ    Муниципальная программа  "Развитие средств массовой информации и информационного общества в муниципальном районе  Мелеузовский район Республики Башкортостан";     Муниципальная программа "Развитие культуры в муниципальном районе Мелеузовский район Республики Башкортостан"</t>
  </si>
  <si>
    <t>подп.20 п.1 ст.4         04; 09</t>
  </si>
  <si>
    <t>Устав муниципального района Мелеузовский район РБ   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</si>
  <si>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подп.22 п.1 ст.4      02</t>
  </si>
  <si>
    <t>Устав муниципального района Мелеузовский район РБ     Муниципальная программа "Безопасная среда  в муниципальном районе Мелеузовский район Республики Башкортостан"</t>
  </si>
  <si>
    <t>подп.23 п.1 ст.4         11</t>
  </si>
  <si>
    <t>Устав муниципального района Мелеузовский район РБ      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   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</si>
  <si>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подп.27 п.1 ст.4          07; 08</t>
  </si>
  <si>
    <t>Устав муниципального района Мелеузовский район РБ   Муниципальная программа "Развитие физической культуры и спорта в муниципальном районе Мелеузовский район Республики Башкортостан"</t>
  </si>
  <si>
    <t>подп.28 п.1 ст.4           10</t>
  </si>
  <si>
    <t>Устав муниципального района Мелеузовский район РБ     Муниципальная программа "Развитие молодежной политики в  муниципальном районе Мелеузовский район Республики Башкортостан"</t>
  </si>
  <si>
    <t>подп.29 п.1 ст.4              03</t>
  </si>
  <si>
    <t>Соглашения между ФУ администрации МР Мелеузовский раойн РБ и администрациями поселений    Муниципальная программа "Развитие системы жилищно-коммунального хозяйства муниципального района  Мелеузовский район Республики Башкортостан</t>
  </si>
  <si>
    <t>01.01.2013-31.12.2013      2014-2016г.г.</t>
  </si>
  <si>
    <t>Устав муниципального района Мелеузовский район РБ      Муниципальная программа "Социальная поддержка граждан в муниципальном районе Мелеузовский район Республики Башкортостан"</t>
  </si>
  <si>
    <t>подп.31 п.1 ст.4            05</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</si>
  <si>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</si>
  <si>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08</t>
  </si>
  <si>
    <t>Соглашения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t>
  </si>
  <si>
    <t>В целом     01</t>
  </si>
  <si>
    <t>01.01.2012-31.12.2012         2014-2016г.г.</t>
  </si>
  <si>
    <t>Соглашения между Министерством образования РБ и Администрацией муниципального района Мелеузовский район РБ Муниципальная программа  "Социальная поддержка граждан  в муниципальном районе  Мелеузовский район Республики Башкортостан"; Муниципальная программа  "Исполнение государственных полномочий по опеке и попечительству в муниципальном районе Мелеузовский район Республики Башкортостан"</t>
  </si>
  <si>
    <t>В целом    05;06</t>
  </si>
  <si>
    <t>01.01.2011-31.12.2011         2014-2016г.г.</t>
  </si>
  <si>
    <t>Соглашения между Министерством образования РБ и Администрацией муниципального района Мелеузовский район РБ      Муниципальная программа  "Развитие муниципальной службы в муниципальном районе Мелеузовский район Республики Башкортостан"</t>
  </si>
  <si>
    <t>01.01.2012-31.12.2012      2014-2016г.г.</t>
  </si>
  <si>
    <t>Соглашения между Министерством образования РБ и Администрацией муниципального района Мелеузовский район РБ      Муниципальная программа  "Исполнение государственных полномочий по опеке и попечительству в муниципальном районе Мелеузовский район Республики Башкортостан"</t>
  </si>
  <si>
    <t>В целом         06</t>
  </si>
  <si>
    <t>Соглашения между Управлением Республики Башкортостан по организации деятельности мировых судей и ведению регистров правовых актов и Администрацией муниципального района Мелеузовский район РБ        Муниципальная программа  "Развитие муниципальной службы в муниципальном районе Мелеузовский район Республики Башкортостан"</t>
  </si>
  <si>
    <t>В целом      12</t>
  </si>
  <si>
    <t>Соглашения между Министерством образования РБ и Администрацией муниципального района Мелеузовский район РБ       Муниципальная программа  "Социальная поддержка граждан  в муниципальном районе  Мелеузовский район Республики Башкортостан"</t>
  </si>
  <si>
    <t>В целом      05</t>
  </si>
  <si>
    <t>Соглашения между Министерством образования РБ и Администрацией муниципального района Мелеузовский район РБ       Муниципальная программа  "Исполнение государственных полномочий по опеке и попечительству в муниципальном районе Мелеузовский район Республики Башкортостан"</t>
  </si>
  <si>
    <t>В целом       06</t>
  </si>
  <si>
    <t>01.01.2012-31.12.2012        2014-2016г.г.</t>
  </si>
  <si>
    <t>Соглашения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t>
  </si>
  <si>
    <t>В целом      01</t>
  </si>
  <si>
    <t>01.01.2012-31.12.2012          2014-2016г.г.</t>
  </si>
  <si>
    <t xml:space="preserve">01.01.2012-31.12.2012    </t>
  </si>
  <si>
    <t>Договора между Администрацией муниц. р-на Мелеузовский район и Мелеузовской горрайорганизацией ветеранов», РО ОООИ «Всероссийское общество глухих» по РБ, Мелеузовской районной городской организацией Союз «Чернобыль», Мелеузовской ГРО БРО ВОИ от 29.12.2008 г.                                                                          Муниципальная программа "Развитие средств массовой информации и информационного общества в муниципальном районе  Мелеузовский район Республики Башкортостан";   Муниципальная программа "Социальная поддержка граждан в муниципальном районе Мелеузовский район Республики Башкортостан"</t>
  </si>
  <si>
    <t>В целом     04; 05</t>
  </si>
  <si>
    <t>С 01.01.2011 г.    по 31.12.2011 г.   2014-2016г.г.</t>
  </si>
  <si>
    <t>Соглашения между Министерством сельского хозяйства Республики Башкортостан и Администрацией муниципального района Мелеузовский района РБ      Муниципальная программа "Доступное жилье  муниципального района Мелеузовский район Республики Башкортостан"</t>
  </si>
  <si>
    <t>В целом      15</t>
  </si>
  <si>
    <t>Решение Совета МР Мелеузовский район РБ от 16.06.2011 № 314 "Об утверждении муниципальной целевой программы "Жилье молодым семьям" муниципального района Мелеузовский район РБ на 2011-2015 годы"             Муниципальная программа "Доступное жилье  муниципального района Мелеузовский район Республики Башкортостан"</t>
  </si>
  <si>
    <t>16.06.2011 - 31.12.2015      2014-2016г.г.</t>
  </si>
  <si>
    <t>Решение Совета МР Мелеузовский район РБ от 17.12.2012 г. № 32 "О бюджете муниципального района Мелеузовский район РБ на 2013 год и на плановый период 2014 и 2015 годов"           Непрограммные расходы</t>
  </si>
  <si>
    <t>п. 10 в целом      99</t>
  </si>
  <si>
    <t>01.01.2014-31.12.2014       2014-2016г.г.</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</si>
  <si>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</si>
  <si>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п. 3 ст.184.1</t>
  </si>
  <si>
    <t>Закон Республики Башкортостан от 03.03.1994 № ВС-22/43 "О Ветеринарии"</t>
  </si>
  <si>
    <t xml:space="preserve"> ст 5 ч 4</t>
  </si>
  <si>
    <t>03.03.1994 - 01.01.2999</t>
  </si>
  <si>
    <t>организация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строительства и консервации скотомогильников (биометрических ям))</t>
  </si>
  <si>
    <t>1.1.16.</t>
  </si>
  <si>
    <t>1.1.17.</t>
  </si>
  <si>
    <t>2.1.19.</t>
  </si>
  <si>
    <t>2.1.20.</t>
  </si>
  <si>
    <t>2.3.7.1.</t>
  </si>
  <si>
    <t>2.3.7.2.</t>
  </si>
  <si>
    <t>2.3.7.3.</t>
  </si>
  <si>
    <t>2.3.13.</t>
  </si>
  <si>
    <t>2.4.3.1.</t>
  </si>
  <si>
    <t>2.4.3.2.</t>
  </si>
  <si>
    <t>2.4.6.1.</t>
  </si>
  <si>
    <t>2.4.6.2.</t>
  </si>
  <si>
    <t>2.4.6.1.1.</t>
  </si>
  <si>
    <t>2.4.6.1.2.</t>
  </si>
  <si>
    <t>2.4.6.1.3.</t>
  </si>
  <si>
    <t>0707, 0709</t>
  </si>
  <si>
    <t>0505</t>
  </si>
  <si>
    <t>начальник Финансового управления</t>
  </si>
  <si>
    <t>Заместитель главы администрации</t>
  </si>
  <si>
    <t xml:space="preserve">по финансовым вопросам - </t>
  </si>
  <si>
    <t>И.о. начальника бюджетного отдела</t>
  </si>
  <si>
    <t>Р.Ф. Мухаметшин</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</si>
  <si>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</si>
  <si>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</si>
  <si>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обеспечение первичных мер пожарной безопасности в границах населенных пунктов поселения</t>
  </si>
  <si>
    <t>РП-А-1700</t>
  </si>
  <si>
    <t>создание условий для организации досуга и обеспечения жителей поселения услугами организаций культуры</t>
  </si>
  <si>
    <t>РП-А-2000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</si>
  <si>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</si>
  <si>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</si>
  <si>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</si>
  <si>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</si>
  <si>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организация освещения улиц и установки указателей с названиями улиц и номерами домов</t>
  </si>
  <si>
    <t>РП-А-3000</t>
  </si>
  <si>
    <t>организация ритуальных услуг и содержание мест захоронения</t>
  </si>
  <si>
    <t>РП-А-3100</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</si>
  <si>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путем выделения субвенций местным бюджетам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в соответствии с нормативами, установленными законами субъекта Российской Федерации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</si>
  <si>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</si>
  <si>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</si>
  <si>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</si>
  <si>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</si>
  <si>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</si>
  <si>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</si>
  <si>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ИТОГО расходные обязательства поселений</t>
  </si>
  <si>
    <t>Расходные обязательства муниципальных районов</t>
  </si>
  <si>
    <t>РМ</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</si>
  <si>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</si>
  <si>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</si>
  <si>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</si>
  <si>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</si>
  <si>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</si>
  <si>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2.1.3.</t>
  </si>
  <si>
    <t>2.1.5.</t>
  </si>
  <si>
    <t>2.1.6.</t>
  </si>
  <si>
    <t>2.1.7.</t>
  </si>
  <si>
    <t>РМ-А-0700</t>
  </si>
  <si>
    <t>2.1.8.</t>
  </si>
  <si>
    <t>1.1.</t>
  </si>
  <si>
    <t>1.4.</t>
  </si>
  <si>
    <t>2.</t>
  </si>
  <si>
    <t>2.1.</t>
  </si>
  <si>
    <t>1.2.</t>
  </si>
  <si>
    <t>2.2.</t>
  </si>
  <si>
    <t>1.3.</t>
  </si>
  <si>
    <t>2.3.</t>
  </si>
  <si>
    <t>гр.0</t>
  </si>
  <si>
    <t>гр.1</t>
  </si>
  <si>
    <t>гр.2</t>
  </si>
  <si>
    <t>1.</t>
  </si>
  <si>
    <t>2.4.</t>
  </si>
  <si>
    <t>2.1.9.</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</si>
  <si>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</si>
  <si>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</si>
  <si>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</si>
  <si>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</si>
  <si>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</si>
  <si>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</si>
  <si>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</si>
  <si>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</si>
  <si>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</si>
  <si>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</si>
  <si>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</si>
  <si>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</si>
  <si>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2.1.15.</t>
  </si>
  <si>
    <t>2.1.16.</t>
  </si>
  <si>
    <t>2.1.17.</t>
  </si>
  <si>
    <t>2.1.18.</t>
  </si>
  <si>
    <t xml:space="preserve">Федеральный закон от 06.10.2003 № 131-ФЗ "Об общих принципах организации местного самоуправления в Российской Федерации".
</t>
  </si>
  <si>
    <t xml:space="preserve"> п.9 ст.34
</t>
  </si>
  <si>
    <t xml:space="preserve">08.10.2003-01.01.2999
</t>
  </si>
  <si>
    <t xml:space="preserve">0503
</t>
  </si>
  <si>
    <t xml:space="preserve">0501
</t>
  </si>
  <si>
    <t xml:space="preserve">Федеральный закон от 06.10.2003 № 131-ФЗ "Об общих принципах организации местного самоуправления в Российской Федерации".
Федеральный закон от 21.07.2007 № 185-ФЗ "О Фонде содействия реформированию жилищно-коммунального хозяйства".
</t>
  </si>
  <si>
    <t xml:space="preserve">08.10.2003-01.01.2999
07.08.2007-01.01.2999
</t>
  </si>
  <si>
    <t xml:space="preserve">0310
</t>
  </si>
  <si>
    <t xml:space="preserve">0801
</t>
  </si>
  <si>
    <t xml:space="preserve"> подп.19 п.1 ст.14
</t>
  </si>
  <si>
    <t xml:space="preserve">0412
</t>
  </si>
  <si>
    <t xml:space="preserve"> подп.20 п.1 ст.14
</t>
  </si>
  <si>
    <t xml:space="preserve"> подп.21 п.1 ст.14
</t>
  </si>
  <si>
    <t xml:space="preserve"> подп.22 п.1 ст.14
</t>
  </si>
  <si>
    <t xml:space="preserve">0309
</t>
  </si>
  <si>
    <t xml:space="preserve"> п.4 ст.15
</t>
  </si>
  <si>
    <t xml:space="preserve">0203
</t>
  </si>
  <si>
    <t xml:space="preserve">Федеральный закон от 28.03.1998 № 53-ФЗ "О воинской обязанности и военной службе".
</t>
  </si>
  <si>
    <t xml:space="preserve"> абз.2,22 п.2 ст.8
</t>
  </si>
  <si>
    <t xml:space="preserve">02.04.1998-01.01.2999
</t>
  </si>
  <si>
    <t xml:space="preserve"> подп.1 п.1 ст.14.1
</t>
  </si>
  <si>
    <t xml:space="preserve">1003
</t>
  </si>
  <si>
    <t xml:space="preserve">Федеральный закон от 06.10.2003 № 131-ФЗ "Об общих принципах организации местного самоуправления в Российской Федерации".
Федеральный закон от 06.10.2003 № 131-ФЗ "Об общих принципах организации местного самоуправления в Российской Федерации".
</t>
  </si>
  <si>
    <t xml:space="preserve"> п.2 ст.14.1
 п.2 ст.16.1
</t>
  </si>
  <si>
    <t xml:space="preserve">08.10.2003-01.01.2999
08.10.2003-01.01.2999
</t>
  </si>
  <si>
    <t xml:space="preserve">Закон Республики Башкортостан от 28.03.2006 № 288-з "О порядке назначения и выплаты пенсии на муниципальной службе в Республике Башкортостан".
</t>
  </si>
  <si>
    <t xml:space="preserve"> ч.1 ст.8
</t>
  </si>
  <si>
    <t xml:space="preserve">15.04.2006-01.01.2999
</t>
  </si>
  <si>
    <t xml:space="preserve"> подп.7 п.1 ст.17
</t>
  </si>
  <si>
    <t xml:space="preserve"> подп.3 п.1 ст.15
</t>
  </si>
  <si>
    <t xml:space="preserve">0502
</t>
  </si>
  <si>
    <t xml:space="preserve"> подп.4 п.1 ст.15
</t>
  </si>
  <si>
    <t xml:space="preserve">0409
</t>
  </si>
  <si>
    <t xml:space="preserve"> подп.5 п.1 ст.15
</t>
  </si>
  <si>
    <t xml:space="preserve">0408
</t>
  </si>
  <si>
    <t xml:space="preserve"> подп.6 п.1 ст.15
</t>
  </si>
  <si>
    <t xml:space="preserve"> подп.11 п.1 ст.15
</t>
  </si>
  <si>
    <t xml:space="preserve">Закон Республики Башкортостан от 31.12.1999 № 44-з "Об основных гарантиях прав ребенка в Республике Башкортостан".
</t>
  </si>
  <si>
    <t xml:space="preserve"> п.1 ст.12
</t>
  </si>
  <si>
    <t xml:space="preserve">11.04.2000-01.01.2999
</t>
  </si>
  <si>
    <t xml:space="preserve"> подп.15 п.1 ст.15
</t>
  </si>
  <si>
    <t xml:space="preserve"> подп.19 п.1 ст.15
</t>
  </si>
  <si>
    <t xml:space="preserve"> подп.19.1 п.1 ст.15
</t>
  </si>
  <si>
    <t xml:space="preserve"> подп.20 п.1 ст.15
</t>
  </si>
  <si>
    <t xml:space="preserve"> подп.21 п.1 ст.15
</t>
  </si>
  <si>
    <t xml:space="preserve">0412,
0405
</t>
  </si>
  <si>
    <t xml:space="preserve"> подп.25 п.1 ст.15
</t>
  </si>
  <si>
    <t xml:space="preserve">Постановление Правительства Республики Башкортостан от 30.11.2007 № 348 "О республиканской программе развития сельского хозяйства и регулирования рынков сельскохозяйственной продукции, сырья и продовольствия на 2008-2012 годы".
</t>
  </si>
  <si>
    <t xml:space="preserve">в целом
</t>
  </si>
  <si>
    <t xml:space="preserve">01.01.2008-31.12.2012
</t>
  </si>
  <si>
    <t xml:space="preserve"> подп.26 п.1 ст.15
</t>
  </si>
  <si>
    <t xml:space="preserve">0707
</t>
  </si>
  <si>
    <t xml:space="preserve"> подп.27 п.1 ст.15
</t>
  </si>
  <si>
    <t xml:space="preserve">1001
</t>
  </si>
  <si>
    <t xml:space="preserve">0107
</t>
  </si>
  <si>
    <t xml:space="preserve">0702
</t>
  </si>
  <si>
    <t xml:space="preserve">Федеральный закон от 06.10.1999 № 184-ФЗ "Об общих принципах организации законодательных (представительных) и исполнительных органов власти субъектов Российской Федерации".
</t>
  </si>
  <si>
    <t xml:space="preserve"> подп.13 п.2 ст.26.3
</t>
  </si>
  <si>
    <t xml:space="preserve">19.10.1999-01.01.2999
</t>
  </si>
  <si>
    <t xml:space="preserve"> подп.24 п.2 ст.26.3
</t>
  </si>
  <si>
    <t xml:space="preserve">Закон Республики Башкортостан от 24.07.2000 № 87-з "О государственной поддержке многодетных семей в Республике Башкортостан".
</t>
  </si>
  <si>
    <t xml:space="preserve"> ст.5
</t>
  </si>
  <si>
    <t xml:space="preserve">31.08.2000-01.01.2999
</t>
  </si>
  <si>
    <t xml:space="preserve">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
</t>
  </si>
  <si>
    <t xml:space="preserve"> п.2 ч.1 ст.1
</t>
  </si>
  <si>
    <t xml:space="preserve">01.01.2006-01.01.2999
</t>
  </si>
  <si>
    <t xml:space="preserve"> п.4 ч.1 ст.1
</t>
  </si>
  <si>
    <t xml:space="preserve">Закон Республики Башкортостан от 10.10.2006 № 354-з "О наделении органов местного самоуправления государственными полномочиями Республики Башкортостан по созданию и обеспечению деятельности административных комиссий".
</t>
  </si>
  <si>
    <t xml:space="preserve"> ч.1 ст.1
</t>
  </si>
  <si>
    <t xml:space="preserve">01.01.2007-01.01.2999
</t>
  </si>
  <si>
    <t xml:space="preserve">1004
</t>
  </si>
  <si>
    <t xml:space="preserve"> подп.13.1 п.2 ст.26.3
</t>
  </si>
  <si>
    <t xml:space="preserve">Федеральный закон от 19.05.1995 № 81-ФЗ "О государственных пособиях гражданам, имеющим детей".
</t>
  </si>
  <si>
    <t xml:space="preserve"> ч.1,2 ст.4.1
</t>
  </si>
  <si>
    <t xml:space="preserve">24.05.1995-01.01.2999
</t>
  </si>
  <si>
    <t xml:space="preserve">1003,
0501
</t>
  </si>
  <si>
    <t xml:space="preserve">Федеральный закон от 06.10.2003 № 131-ФЗ "Об общих принципах организации местного самоуправления в Российской Федерации".
Постановления Правительства Российской Федерации от 13.05.2006 № 285 "Об утверждении Правил предоставления молодым семьям социальных выплат на приобретение жилья в рамках реализации подпрограммы "Обеспечение жильем молодых семей" федеральной целевой программы "Жилище" на 2002 - 2010 годы".
</t>
  </si>
  <si>
    <t xml:space="preserve"> п.2 ст.15.1
в целом
</t>
  </si>
  <si>
    <t xml:space="preserve">08.10.2003-01.01.2999
27.05.2006-01.01.2999
</t>
  </si>
  <si>
    <t xml:space="preserve"> п.2
 п.1.6.
</t>
  </si>
  <si>
    <t xml:space="preserve"> п.2 ст.15.1
</t>
  </si>
  <si>
    <t xml:space="preserve">Федеральный закон от 06.10.2003 № 131-ФЗ "Об общих принципах организации местного самоуправления в Российской Федерации".
Постановления Правительства Российской Федерации от 03.12.2002 № 858 "О федеральной целевой программе "Социальное развитие села до 2012 года"".
</t>
  </si>
  <si>
    <t xml:space="preserve"> подп.6 п.1 ст.14
 абз.2
</t>
  </si>
  <si>
    <t xml:space="preserve">08.10.2003-01.01.2999
17.12.2002-01.01.2999
</t>
  </si>
  <si>
    <t xml:space="preserve">Постановление Правительства Республики Башкортостан от 11.06.2003 № 141 "О республиканской целевой программе "Социальное развитие села в Республике Башкортостан до 2012 года"".
</t>
  </si>
  <si>
    <t xml:space="preserve"> абз.2
</t>
  </si>
  <si>
    <t xml:space="preserve">11.06.2003-01.01.2999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</si>
  <si>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</si>
  <si>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</si>
  <si>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запланировано                     2013</t>
  </si>
  <si>
    <t>фактически исполнено         2013</t>
  </si>
  <si>
    <t>46768,0</t>
  </si>
  <si>
    <t>46785,2</t>
  </si>
  <si>
    <t>5671</t>
  </si>
  <si>
    <t>17878,2</t>
  </si>
  <si>
    <t>запланировано   2014</t>
  </si>
  <si>
    <t>фактически исполнено 2014</t>
  </si>
  <si>
    <t>очередной финансовый год                2015</t>
  </si>
  <si>
    <t>финансовый год +1          2016</t>
  </si>
  <si>
    <t>финансовый год +2     2017</t>
  </si>
  <si>
    <t xml:space="preserve">0701     0702   </t>
  </si>
  <si>
    <t>РМ-Б-2800</t>
  </si>
  <si>
    <t>РМ-Г-5500</t>
  </si>
  <si>
    <t>РП-Б-2000</t>
  </si>
  <si>
    <t>РМ-Б-6800</t>
  </si>
  <si>
    <t xml:space="preserve">         0113
</t>
  </si>
  <si>
    <t>1.2.4.</t>
  </si>
  <si>
    <t>2.2.5.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</si>
  <si>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</si>
  <si>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2.2.6.</t>
  </si>
  <si>
    <t>мероприятия по временному социально-бытовому устройству лиц, вынужденно покинувших территорию Украины и находящихся в пунктах временного размещения</t>
  </si>
  <si>
    <t>2.4.11.</t>
  </si>
  <si>
    <t>Распоряжение Правительства Республики Башкортостан от 12.11.2014 г. № 1204-р (ред. От 22.12.2014 г. № 1445-р)</t>
  </si>
  <si>
    <t>п. 22 Приложение 1</t>
  </si>
  <si>
    <t>12.11.2014 - 01.01.2999</t>
  </si>
  <si>
    <t xml:space="preserve">Решение Совета муниципального района Мелеузовский район Республики Башкортостан от 17.12.2014 г. № 171 </t>
  </si>
  <si>
    <t>Приложения 3,5,7</t>
  </si>
  <si>
    <t>17.12.2014 г.- 31.12.2014 г.</t>
  </si>
  <si>
    <t xml:space="preserve"> ст 14 п 1 пп 12</t>
  </si>
  <si>
    <t xml:space="preserve">Решения Советов сельских поселений "Об утверждении бюджетов сельских поселений на 2014-2016 г.г. Уставы Сельских поселений" Положение о бюджетном процессе СП"    </t>
  </si>
  <si>
    <t xml:space="preserve">Решения Советов сельских поселений "Об утверждении бюджетов сельских поселений на 2014-2016 г.г. Уставы Сельских поселений" Положение о бюджетном процессе СП"   </t>
  </si>
  <si>
    <t xml:space="preserve">Решения Советов МР Мелеузовский район РБ "Об утверждении бюджетов сельских поселений на 2014-2016 г.г. Устав МР Мелеузовский район РБ" Положение о бюджетном процессе МР МР РБ"   </t>
  </si>
  <si>
    <t xml:space="preserve">Решения Советов МР Мелеузовский район РБ "Об утверждении бюджетов сельских поселений на 2014-2016 г.г. Устав МР Мелеузовский район РБ" Положение о бюджетном процессе МР МР РБ"    </t>
  </si>
  <si>
    <t>ст. 17</t>
  </si>
  <si>
    <t>01.01.2014 - 01.01.2999</t>
  </si>
  <si>
    <t>Решения Советов сельских поселений "Об утверждении бюджетов сельских поселений на 2014-2016 г.г. Уставы Сельских поселений" Положение о бюджетном процессе СП"    Муниципальная программа "Развитие муниципальной службы в поселении..."</t>
  </si>
  <si>
    <t>Уставы Сельских поселений" Муниципальная программа "Развитие муниципальной службы в поселении..."</t>
  </si>
  <si>
    <t xml:space="preserve">Решения Советов сельских поселений "Об утверждении бюджетов сельских поселений на 2014-2016 г.г           Муниципальная программа "Развитие муниципальной службы в поселении..."   </t>
  </si>
  <si>
    <t>Решения Советов сельских поселений "Об утверждении бюджетов сельских поселений на 2014-2016 г.г              Муниципальная программа "Развитие муниципальной службы в поселении..."</t>
  </si>
  <si>
    <t>Решения Советов сельских поселений "Об утверждении бюджетов сельских поселений на 2014-2016 г.г. Уставы Сельских поселений" Положение о бюджетном процессе СП"    Муниципальная программа  "Благоустройство и дорожное хозяйство в поселении..."</t>
  </si>
  <si>
    <t>Решения Советов сельских поселений "Об утверждении бюджетов сельских поселений на 2014-2016 г.г. Уставы Сельских поселений" Положение о бюджетном процессе СП" Муниципальная программа  "Благоустройство и дорожное хозяйство в поселении..."</t>
  </si>
  <si>
    <t xml:space="preserve">Решения Советов сельских поселений "Об утверждении бюджетов сельских поселений на 2014-2016 г.г. Уставы Сельских поселений" Положение о бюджетном процессе СП"  </t>
  </si>
  <si>
    <t>Решения Советов сельских поселений "О внесении изменений в решения совета "Об утверждении бюджетов сельских поселений на 2014-2016 г.г. Муниципальная программа  "Развитие культуры в поселении..."</t>
  </si>
  <si>
    <t xml:space="preserve">Устав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 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    Муниципальная программа "Социальная поддержка граждан  в муниципальном районе  Мелеузовский район Республики Башкортостан"; 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 </t>
  </si>
  <si>
    <t>_____________________</t>
  </si>
  <si>
    <t>1.3.2.</t>
  </si>
  <si>
    <t>РП-В-6800</t>
  </si>
  <si>
    <t>Решения Советов муниципального района Мелеузовский район Республики Башкортостан "Об  утверждении соглашения между органами местного самоуправления муниципального района Мелеузовский район и сельскими поселениями о передачи поселениям части полномочий"</t>
  </si>
  <si>
    <t>пп 1.1 п 1</t>
  </si>
  <si>
    <t>01.01.2015 г. - 01.01.2999</t>
  </si>
  <si>
    <t>Свод реестров расходных обязательств поселений, входящих в состав муниципального района Мелеузовский район, и реестр расходных обязательств муниципального района Мелеузовский район на 2015-2018 годы</t>
  </si>
  <si>
    <t>финансовый год +3     2018</t>
  </si>
  <si>
    <t>гр. 21</t>
  </si>
  <si>
    <t>гр.20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</si>
</sst>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00_р_._-;\-* #,##0.000_р_._-;_-* &quot;-&quot;??_р_._-;_-@_-"/>
    <numFmt numFmtId="166" formatCode="_-* #,##0.0_р_._-;\-* #,##0.0_р_._-;_-* &quot;-&quot;??_р_._-;_-@_-"/>
    <numFmt numFmtId="167" formatCode="_-* #,##0_р_._-;\-* #,##0_р_._-;_-* &quot;-&quot;??_р_._-;_-@_-"/>
    <numFmt numFmtId="168" formatCode="_-* #,##0.0_р_._-;\-* #,##0.0_р_._-;_-* &quot;-&quot;?_р_._-;_-@_-"/>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C19]d\ mmmm\ yyyy\ &quot;г.&quot;"/>
    <numFmt numFmtId="175" formatCode="#,##0.0"/>
  </numFmts>
  <fonts count="45">
    <font>
      <sz val="10"/>
      <name val="Arial Cyr"/>
      <family val="0"/>
    </font>
    <font>
      <u val="single"/>
      <sz val="10"/>
      <color indexed="12"/>
      <name val="Arial Cyr"/>
      <family val="0"/>
    </font>
    <font>
      <u val="single"/>
      <sz val="10"/>
      <color indexed="36"/>
      <name val="Arial Cyr"/>
      <family val="0"/>
    </font>
    <font>
      <sz val="10"/>
      <name val="Arial"/>
      <family val="0"/>
    </font>
    <font>
      <sz val="8"/>
      <name val="Times New Roman"/>
      <family val="1"/>
    </font>
    <font>
      <b/>
      <sz val="8"/>
      <color indexed="8"/>
      <name val="Times New Roman"/>
      <family val="1"/>
    </font>
    <font>
      <sz val="8"/>
      <color indexed="8"/>
      <name val="Times New Roman"/>
      <family val="1"/>
    </font>
    <font>
      <b/>
      <sz val="12"/>
      <color indexed="8"/>
      <name val="Times New Roman"/>
      <family val="1"/>
    </font>
    <font>
      <sz val="16"/>
      <name val="Times New Roman"/>
      <family val="1"/>
    </font>
    <font>
      <sz val="16"/>
      <name val="Arial Cyr"/>
      <family val="0"/>
    </font>
    <font>
      <sz val="1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10"/>
      <name val="Calibri"/>
      <family val="2"/>
    </font>
    <font>
      <sz val="11"/>
      <color indexed="52"/>
      <name val="Calibri"/>
      <family val="2"/>
    </font>
    <font>
      <sz val="11"/>
      <color indexed="12"/>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2"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2">
    <xf numFmtId="0" fontId="0" fillId="0" borderId="0" xfId="0" applyAlignment="1">
      <alignment/>
    </xf>
    <xf numFmtId="0" fontId="6" fillId="33" borderId="0" xfId="0" applyNumberFormat="1" applyFont="1" applyFill="1" applyBorder="1" applyAlignment="1" applyProtection="1">
      <alignment horizontal="center" vertical="top"/>
      <protection/>
    </xf>
    <xf numFmtId="0" fontId="4" fillId="33" borderId="0" xfId="53" applyFont="1" applyFill="1" applyAlignment="1">
      <alignment horizontal="center"/>
      <protection/>
    </xf>
    <xf numFmtId="0" fontId="4" fillId="33" borderId="0" xfId="53" applyFont="1" applyFill="1">
      <alignment/>
      <protection/>
    </xf>
    <xf numFmtId="0" fontId="5" fillId="33" borderId="0" xfId="0" applyNumberFormat="1" applyFont="1" applyFill="1" applyBorder="1" applyAlignment="1" applyProtection="1">
      <alignment horizontal="center" vertical="top" wrapText="1"/>
      <protection/>
    </xf>
    <xf numFmtId="0" fontId="6" fillId="33" borderId="10" xfId="0" applyNumberFormat="1" applyFont="1" applyFill="1" applyBorder="1" applyAlignment="1" applyProtection="1">
      <alignment horizontal="center" vertical="center" wrapText="1"/>
      <protection/>
    </xf>
    <xf numFmtId="2" fontId="6" fillId="33"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top" wrapText="1"/>
      <protection/>
    </xf>
    <xf numFmtId="0" fontId="4" fillId="33" borderId="10" xfId="0" applyNumberFormat="1" applyFont="1" applyFill="1" applyBorder="1" applyAlignment="1" applyProtection="1">
      <alignment horizontal="center" vertical="top" wrapText="1"/>
      <protection/>
    </xf>
    <xf numFmtId="0" fontId="4" fillId="33" borderId="10"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vertical="center" wrapText="1"/>
      <protection/>
    </xf>
    <xf numFmtId="0" fontId="6" fillId="33" borderId="10" xfId="0" applyNumberFormat="1" applyFont="1" applyFill="1" applyBorder="1" applyAlignment="1" applyProtection="1">
      <alignment horizontal="right" vertical="center" wrapText="1" shrinkToFit="1"/>
      <protection locked="0"/>
    </xf>
    <xf numFmtId="0" fontId="6" fillId="33" borderId="10" xfId="0" applyNumberFormat="1" applyFont="1" applyFill="1" applyBorder="1" applyAlignment="1" applyProtection="1">
      <alignment horizontal="center" vertical="center" wrapText="1" shrinkToFit="1"/>
      <protection locked="0"/>
    </xf>
    <xf numFmtId="0" fontId="4" fillId="33" borderId="10" xfId="0" applyNumberFormat="1" applyFont="1" applyFill="1" applyBorder="1" applyAlignment="1" applyProtection="1">
      <alignment horizontal="left" vertical="center" wrapText="1"/>
      <protection/>
    </xf>
    <xf numFmtId="0" fontId="6" fillId="33" borderId="10" xfId="0" applyNumberFormat="1" applyFont="1" applyFill="1" applyBorder="1" applyAlignment="1" applyProtection="1">
      <alignment horizontal="left" vertical="center" wrapText="1"/>
      <protection locked="0"/>
    </xf>
    <xf numFmtId="175" fontId="6" fillId="33" borderId="10" xfId="0" applyNumberFormat="1" applyFont="1" applyFill="1" applyBorder="1" applyAlignment="1" applyProtection="1">
      <alignment horizontal="center" vertical="center" wrapText="1" shrinkToFit="1"/>
      <protection locked="0"/>
    </xf>
    <xf numFmtId="0" fontId="6" fillId="33" borderId="10" xfId="0" applyNumberFormat="1" applyFont="1" applyFill="1" applyBorder="1" applyAlignment="1" applyProtection="1">
      <alignment horizontal="left" vertical="center" wrapText="1"/>
      <protection/>
    </xf>
    <xf numFmtId="175" fontId="6" fillId="33" borderId="10" xfId="0" applyNumberFormat="1" applyFont="1" applyFill="1" applyBorder="1" applyAlignment="1" applyProtection="1">
      <alignment horizontal="center" vertical="center" wrapText="1"/>
      <protection locked="0"/>
    </xf>
    <xf numFmtId="0" fontId="6" fillId="33" borderId="0" xfId="0" applyNumberFormat="1" applyFont="1" applyFill="1" applyBorder="1" applyAlignment="1" applyProtection="1">
      <alignment horizontal="left" vertical="center" wrapText="1"/>
      <protection/>
    </xf>
    <xf numFmtId="0" fontId="4" fillId="33" borderId="0" xfId="53" applyFont="1" applyFill="1" applyAlignment="1">
      <alignment horizontal="left" vertical="center" wrapText="1"/>
      <protection/>
    </xf>
    <xf numFmtId="14" fontId="6" fillId="33" borderId="10" xfId="0" applyNumberFormat="1" applyFont="1" applyFill="1" applyBorder="1" applyAlignment="1" applyProtection="1">
      <alignment horizontal="center" vertical="top" wrapText="1"/>
      <protection/>
    </xf>
    <xf numFmtId="49" fontId="6" fillId="33" borderId="10" xfId="0" applyNumberFormat="1" applyFont="1" applyFill="1" applyBorder="1" applyAlignment="1" applyProtection="1">
      <alignment horizontal="left" vertical="center" wrapText="1"/>
      <protection locked="0"/>
    </xf>
    <xf numFmtId="49" fontId="4" fillId="33" borderId="10" xfId="0" applyNumberFormat="1"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xf>
    <xf numFmtId="175" fontId="4" fillId="33" borderId="10" xfId="0" applyNumberFormat="1" applyFont="1" applyFill="1" applyBorder="1" applyAlignment="1">
      <alignment horizontal="center" vertical="center" wrapText="1"/>
    </xf>
    <xf numFmtId="175" fontId="4" fillId="33" borderId="10" xfId="0" applyNumberFormat="1" applyFont="1" applyFill="1" applyBorder="1" applyAlignment="1">
      <alignment horizontal="center" vertical="center" shrinkToFit="1"/>
    </xf>
    <xf numFmtId="0" fontId="4" fillId="33" borderId="10" xfId="0" applyFont="1" applyFill="1" applyBorder="1" applyAlignment="1">
      <alignment horizontal="center"/>
    </xf>
    <xf numFmtId="0" fontId="4" fillId="33" borderId="0" xfId="0" applyFont="1" applyFill="1" applyAlignment="1">
      <alignment horizontal="center"/>
    </xf>
    <xf numFmtId="0" fontId="4" fillId="33" borderId="0" xfId="0" applyFont="1" applyFill="1" applyAlignment="1">
      <alignment/>
    </xf>
    <xf numFmtId="0" fontId="4" fillId="33" borderId="10" xfId="0" applyFont="1" applyFill="1" applyBorder="1" applyAlignment="1" quotePrefix="1">
      <alignment horizontal="left" vertical="center" wrapText="1"/>
    </xf>
    <xf numFmtId="175" fontId="4" fillId="33" borderId="10" xfId="61" applyNumberFormat="1" applyFont="1" applyFill="1" applyBorder="1" applyAlignment="1">
      <alignment horizontal="center" vertical="center" wrapText="1"/>
    </xf>
    <xf numFmtId="0" fontId="4" fillId="33" borderId="10" xfId="42" applyNumberFormat="1" applyFont="1" applyFill="1" applyBorder="1" applyAlignment="1" applyProtection="1">
      <alignment horizontal="center" vertical="top" wrapText="1"/>
      <protection/>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175" fontId="4" fillId="33" borderId="10" xfId="0" applyNumberFormat="1" applyFont="1" applyFill="1" applyBorder="1" applyAlignment="1">
      <alignment horizontal="center"/>
    </xf>
    <xf numFmtId="49" fontId="4" fillId="33" borderId="10" xfId="0" applyNumberFormat="1" applyFont="1" applyFill="1" applyBorder="1" applyAlignment="1" quotePrefix="1">
      <alignment horizontal="left" vertical="center" wrapText="1"/>
    </xf>
    <xf numFmtId="49" fontId="4" fillId="33" borderId="10" xfId="42" applyNumberFormat="1" applyFont="1" applyFill="1" applyBorder="1" applyAlignment="1" applyProtection="1">
      <alignment horizontal="center" vertical="top" wrapText="1"/>
      <protection/>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vertical="top" wrapText="1"/>
    </xf>
    <xf numFmtId="0" fontId="4" fillId="33" borderId="0" xfId="0" applyNumberFormat="1" applyFont="1" applyFill="1" applyBorder="1" applyAlignment="1" applyProtection="1">
      <alignment horizontal="center" vertical="top" wrapText="1"/>
      <protection/>
    </xf>
    <xf numFmtId="0" fontId="4" fillId="33" borderId="0" xfId="0" applyNumberFormat="1" applyFont="1" applyFill="1" applyBorder="1" applyAlignment="1" applyProtection="1">
      <alignment horizontal="left" vertical="top" wrapText="1"/>
      <protection/>
    </xf>
    <xf numFmtId="0" fontId="4" fillId="33" borderId="0" xfId="0" applyNumberFormat="1" applyFont="1" applyFill="1" applyBorder="1" applyAlignment="1" applyProtection="1">
      <alignment horizontal="center" vertical="center" wrapText="1"/>
      <protection/>
    </xf>
    <xf numFmtId="0" fontId="4" fillId="33" borderId="0" xfId="0" applyFont="1" applyFill="1" applyBorder="1" applyAlignment="1">
      <alignment vertical="center" wrapText="1"/>
    </xf>
    <xf numFmtId="0" fontId="4" fillId="33" borderId="0" xfId="0" applyFont="1" applyFill="1" applyBorder="1" applyAlignment="1">
      <alignment/>
    </xf>
    <xf numFmtId="0" fontId="4" fillId="33" borderId="0" xfId="0" applyFont="1" applyFill="1" applyBorder="1" applyAlignment="1">
      <alignment horizontal="center"/>
    </xf>
    <xf numFmtId="49" fontId="4" fillId="33" borderId="0" xfId="0" applyNumberFormat="1" applyFont="1" applyFill="1" applyBorder="1" applyAlignment="1">
      <alignment horizontal="center" vertical="center" wrapText="1"/>
    </xf>
    <xf numFmtId="175" fontId="4" fillId="33" borderId="0" xfId="0" applyNumberFormat="1" applyFont="1" applyFill="1" applyBorder="1" applyAlignment="1">
      <alignment horizontal="center" vertical="center" wrapText="1"/>
    </xf>
    <xf numFmtId="0" fontId="4" fillId="33" borderId="0" xfId="0" applyFont="1" applyFill="1" applyAlignment="1">
      <alignment vertical="top" wrapText="1"/>
    </xf>
    <xf numFmtId="0" fontId="4" fillId="33" borderId="0" xfId="0" applyFont="1" applyFill="1" applyAlignment="1">
      <alignment vertical="center" wrapText="1"/>
    </xf>
    <xf numFmtId="175" fontId="4" fillId="33" borderId="0" xfId="0" applyNumberFormat="1" applyFont="1" applyFill="1" applyAlignment="1">
      <alignment horizontal="center"/>
    </xf>
    <xf numFmtId="175" fontId="4" fillId="33" borderId="0" xfId="0" applyNumberFormat="1" applyFont="1" applyFill="1" applyAlignment="1">
      <alignment horizontal="center" vertical="center" wrapText="1"/>
    </xf>
    <xf numFmtId="0" fontId="8" fillId="33" borderId="0" xfId="0" applyFont="1" applyFill="1" applyAlignment="1">
      <alignment vertical="top" wrapText="1"/>
    </xf>
    <xf numFmtId="0" fontId="8" fillId="33" borderId="0" xfId="0" applyFont="1" applyFill="1" applyAlignment="1">
      <alignment/>
    </xf>
    <xf numFmtId="0" fontId="8" fillId="33" borderId="0" xfId="0" applyFont="1" applyFill="1" applyAlignment="1">
      <alignment horizontal="center"/>
    </xf>
    <xf numFmtId="175" fontId="8" fillId="33" borderId="0" xfId="0" applyNumberFormat="1" applyFont="1" applyFill="1" applyAlignment="1">
      <alignment horizontal="center"/>
    </xf>
    <xf numFmtId="175" fontId="8" fillId="33" borderId="0" xfId="0" applyNumberFormat="1" applyFont="1" applyFill="1" applyAlignment="1">
      <alignment horizontal="center" vertical="center" wrapText="1"/>
    </xf>
    <xf numFmtId="0" fontId="8" fillId="33" borderId="0" xfId="0" applyFont="1" applyFill="1" applyAlignment="1">
      <alignment/>
    </xf>
    <xf numFmtId="0" fontId="8" fillId="33" borderId="0" xfId="0" applyFont="1" applyFill="1" applyAlignment="1">
      <alignment horizontal="left"/>
    </xf>
    <xf numFmtId="0" fontId="8" fillId="33" borderId="0" xfId="0" applyFont="1" applyFill="1" applyAlignment="1">
      <alignment vertical="center" wrapText="1"/>
    </xf>
    <xf numFmtId="14" fontId="8" fillId="33" borderId="0" xfId="0" applyNumberFormat="1" applyFont="1" applyFill="1" applyAlignment="1">
      <alignment horizontal="left" vertical="top" wrapText="1"/>
    </xf>
    <xf numFmtId="0" fontId="4" fillId="33" borderId="0" xfId="0" applyFont="1" applyFill="1" applyAlignment="1">
      <alignment horizontal="center" vertical="center" wrapText="1"/>
    </xf>
    <xf numFmtId="0" fontId="10" fillId="33" borderId="0" xfId="0" applyFont="1" applyFill="1" applyAlignment="1">
      <alignment vertical="top" wrapText="1"/>
    </xf>
    <xf numFmtId="0" fontId="10" fillId="33" borderId="0" xfId="0" applyFont="1" applyFill="1" applyAlignment="1">
      <alignment/>
    </xf>
    <xf numFmtId="0" fontId="10" fillId="33" borderId="0" xfId="0" applyFont="1" applyFill="1" applyAlignment="1">
      <alignment horizontal="center"/>
    </xf>
    <xf numFmtId="175" fontId="10" fillId="33" borderId="0" xfId="0" applyNumberFormat="1" applyFont="1" applyFill="1" applyAlignment="1">
      <alignment horizontal="center"/>
    </xf>
    <xf numFmtId="175" fontId="10" fillId="33" borderId="0" xfId="0" applyNumberFormat="1" applyFont="1" applyFill="1" applyAlignment="1">
      <alignment horizontal="center" vertical="center" wrapText="1"/>
    </xf>
    <xf numFmtId="0" fontId="10" fillId="33" borderId="0" xfId="0" applyFont="1" applyFill="1" applyAlignment="1">
      <alignment horizont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10" fillId="33" borderId="0" xfId="0" applyFont="1" applyFill="1" applyAlignment="1">
      <alignment vertical="top" wrapText="1"/>
    </xf>
    <xf numFmtId="0" fontId="10" fillId="33" borderId="0" xfId="0" applyFont="1" applyFill="1" applyAlignment="1">
      <alignment/>
    </xf>
    <xf numFmtId="0" fontId="6" fillId="33" borderId="10" xfId="0" applyNumberFormat="1" applyFont="1" applyFill="1" applyBorder="1" applyAlignment="1" applyProtection="1">
      <alignment horizontal="center" vertical="center" wrapText="1"/>
      <protection/>
    </xf>
    <xf numFmtId="0" fontId="10" fillId="33" borderId="0" xfId="0" applyFont="1" applyFill="1" applyAlignment="1">
      <alignment vertical="top"/>
    </xf>
    <xf numFmtId="0" fontId="6" fillId="33" borderId="11"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8" fillId="33" borderId="0" xfId="0" applyFont="1" applyFill="1" applyAlignment="1">
      <alignment vertical="top" wrapText="1"/>
    </xf>
    <xf numFmtId="0" fontId="9" fillId="33" borderId="0" xfId="0" applyFont="1" applyFill="1" applyAlignment="1">
      <alignment vertical="top" wrapText="1"/>
    </xf>
    <xf numFmtId="0" fontId="9" fillId="33" borderId="0" xfId="0" applyFont="1" applyFill="1" applyAlignment="1">
      <alignment/>
    </xf>
    <xf numFmtId="0" fontId="7" fillId="33" borderId="0" xfId="0" applyNumberFormat="1" applyFont="1" applyFill="1" applyBorder="1" applyAlignment="1" applyProtection="1">
      <alignment horizontal="center" vertical="top" wrapText="1"/>
      <protection/>
    </xf>
    <xf numFmtId="0" fontId="6" fillId="33" borderId="11" xfId="0" applyNumberFormat="1" applyFont="1" applyFill="1" applyBorder="1" applyAlignment="1" applyProtection="1">
      <alignment horizontal="left" vertical="center" wrapText="1"/>
      <protection locked="0"/>
    </xf>
    <xf numFmtId="0" fontId="6" fillId="33" borderId="12" xfId="0" applyNumberFormat="1" applyFont="1" applyFill="1" applyBorder="1" applyAlignment="1" applyProtection="1">
      <alignment horizontal="left" vertical="center" wrapText="1"/>
      <protection locked="0"/>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6" fillId="33" borderId="11" xfId="0" applyNumberFormat="1" applyFont="1" applyFill="1" applyBorder="1" applyAlignment="1" applyProtection="1">
      <alignment horizontal="center" vertical="center" wrapText="1" shrinkToFit="1"/>
      <protection locked="0"/>
    </xf>
    <xf numFmtId="0" fontId="6" fillId="33" borderId="12" xfId="0" applyNumberFormat="1" applyFont="1" applyFill="1" applyBorder="1" applyAlignment="1" applyProtection="1">
      <alignment horizontal="center" vertical="center" wrapText="1" shrinkToFit="1"/>
      <protection locked="0"/>
    </xf>
    <xf numFmtId="0" fontId="8" fillId="33" borderId="0" xfId="0" applyFont="1" applyFill="1" applyAlignment="1">
      <alignment horizontal="left"/>
    </xf>
    <xf numFmtId="0" fontId="8" fillId="33" borderId="0" xfId="0" applyFont="1" applyFill="1" applyAlignment="1">
      <alignment horizontal="left" vertical="top" wrapText="1"/>
    </xf>
    <xf numFmtId="0" fontId="10" fillId="33" borderId="0" xfId="0" applyFont="1" applyFill="1" applyAlignment="1">
      <alignment horizontal="left"/>
    </xf>
    <xf numFmtId="2" fontId="4" fillId="33" borderId="11" xfId="0" applyNumberFormat="1" applyFont="1" applyFill="1" applyBorder="1" applyAlignment="1">
      <alignment horizontal="left" vertical="center" wrapText="1"/>
    </xf>
    <xf numFmtId="2" fontId="4" fillId="33" borderId="12" xfId="0" applyNumberFormat="1"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08080"/>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34"/>
  <sheetViews>
    <sheetView tabSelected="1" zoomScale="70" zoomScaleNormal="70" zoomScalePageLayoutView="0" workbookViewId="0" topLeftCell="A1">
      <pane ySplit="6" topLeftCell="A104" activePane="bottomLeft" state="frozen"/>
      <selection pane="topLeft" activeCell="B1" sqref="B1"/>
      <selection pane="bottomLeft" activeCell="Z122" sqref="Z122"/>
    </sheetView>
  </sheetViews>
  <sheetFormatPr defaultColWidth="9.125" defaultRowHeight="12.75"/>
  <cols>
    <col min="1" max="1" width="5.00390625" style="49" customWidth="1"/>
    <col min="2" max="2" width="21.625" style="49" customWidth="1"/>
    <col min="3" max="4" width="6.50390625" style="50" customWidth="1"/>
    <col min="5" max="6" width="9.125" style="29" hidden="1" customWidth="1"/>
    <col min="7" max="7" width="21.50390625" style="29" customWidth="1"/>
    <col min="8" max="8" width="6.50390625" style="29" customWidth="1"/>
    <col min="9" max="9" width="10.625" style="29" customWidth="1"/>
    <col min="10" max="10" width="9.125" style="29" hidden="1" customWidth="1"/>
    <col min="11" max="11" width="14.875" style="29" customWidth="1"/>
    <col min="12" max="12" width="8.125" style="29" customWidth="1"/>
    <col min="13" max="13" width="9.125" style="29" customWidth="1"/>
    <col min="14" max="14" width="5.875" style="29" hidden="1" customWidth="1"/>
    <col min="15" max="16" width="11.625" style="29" customWidth="1"/>
    <col min="17" max="17" width="8.50390625" style="29" customWidth="1"/>
    <col min="18" max="18" width="9.625" style="29" customWidth="1"/>
    <col min="19" max="19" width="0.12890625" style="29" customWidth="1"/>
    <col min="20" max="20" width="9.125" style="29" hidden="1" customWidth="1"/>
    <col min="21" max="21" width="8.50390625" style="28" customWidth="1"/>
    <col min="22" max="23" width="9.875" style="28" customWidth="1"/>
    <col min="24" max="24" width="10.625" style="28" customWidth="1"/>
    <col min="25" max="25" width="9.50390625" style="62" bestFit="1" customWidth="1"/>
    <col min="26" max="26" width="9.375" style="62" customWidth="1"/>
    <col min="27" max="28" width="10.875" style="62" customWidth="1"/>
    <col min="29" max="29" width="5.00390625" style="28" customWidth="1"/>
    <col min="30" max="37" width="9.125" style="28" customWidth="1"/>
    <col min="38" max="16384" width="9.125" style="29" customWidth="1"/>
  </cols>
  <sheetData>
    <row r="1" spans="1:37" s="3" customFormat="1" ht="15">
      <c r="A1" s="80" t="s">
        <v>653</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1"/>
      <c r="AE1" s="1"/>
      <c r="AF1" s="2"/>
      <c r="AG1" s="2"/>
      <c r="AH1" s="2"/>
      <c r="AI1" s="2"/>
      <c r="AJ1" s="2"/>
      <c r="AK1" s="2"/>
    </row>
    <row r="2" spans="1:37" s="3" customFormat="1" ht="9.75">
      <c r="A2" s="4"/>
      <c r="B2" s="4"/>
      <c r="C2" s="4"/>
      <c r="D2" s="4"/>
      <c r="E2" s="4"/>
      <c r="F2" s="4"/>
      <c r="G2" s="4"/>
      <c r="H2" s="4"/>
      <c r="I2" s="4"/>
      <c r="J2" s="4"/>
      <c r="K2" s="4"/>
      <c r="L2" s="4"/>
      <c r="M2" s="4"/>
      <c r="N2" s="4"/>
      <c r="O2" s="4"/>
      <c r="P2" s="4"/>
      <c r="Q2" s="4"/>
      <c r="R2" s="4"/>
      <c r="S2" s="4"/>
      <c r="T2" s="4"/>
      <c r="U2" s="4"/>
      <c r="V2" s="4"/>
      <c r="W2" s="4"/>
      <c r="X2" s="4"/>
      <c r="Y2" s="4"/>
      <c r="Z2" s="4"/>
      <c r="AA2" s="4"/>
      <c r="AB2" s="4"/>
      <c r="AC2" s="4"/>
      <c r="AD2" s="1"/>
      <c r="AE2" s="1"/>
      <c r="AF2" s="2"/>
      <c r="AG2" s="2"/>
      <c r="AH2" s="2"/>
      <c r="AI2" s="2"/>
      <c r="AJ2" s="2"/>
      <c r="AK2" s="2"/>
    </row>
    <row r="3" spans="1:37" s="3" customFormat="1" ht="9.75">
      <c r="A3" s="73" t="s">
        <v>12</v>
      </c>
      <c r="B3" s="73"/>
      <c r="C3" s="73"/>
      <c r="D3" s="73" t="s">
        <v>62</v>
      </c>
      <c r="E3" s="73" t="s">
        <v>63</v>
      </c>
      <c r="F3" s="73"/>
      <c r="G3" s="73"/>
      <c r="H3" s="73"/>
      <c r="I3" s="73"/>
      <c r="J3" s="73"/>
      <c r="K3" s="73"/>
      <c r="L3" s="73"/>
      <c r="M3" s="73"/>
      <c r="N3" s="73"/>
      <c r="O3" s="73"/>
      <c r="P3" s="73"/>
      <c r="Q3" s="73"/>
      <c r="R3" s="73"/>
      <c r="S3" s="73" t="s">
        <v>13</v>
      </c>
      <c r="T3" s="73"/>
      <c r="U3" s="73"/>
      <c r="V3" s="73"/>
      <c r="W3" s="73"/>
      <c r="X3" s="73"/>
      <c r="Y3" s="73"/>
      <c r="Z3" s="73"/>
      <c r="AA3" s="73"/>
      <c r="AB3" s="5"/>
      <c r="AC3" s="73" t="s">
        <v>64</v>
      </c>
      <c r="AD3" s="1"/>
      <c r="AE3" s="1"/>
      <c r="AF3" s="2"/>
      <c r="AG3" s="2"/>
      <c r="AH3" s="2"/>
      <c r="AI3" s="2"/>
      <c r="AJ3" s="2"/>
      <c r="AK3" s="2"/>
    </row>
    <row r="4" spans="1:37" s="3" customFormat="1" ht="9.75">
      <c r="A4" s="73"/>
      <c r="B4" s="73"/>
      <c r="C4" s="73"/>
      <c r="D4" s="73"/>
      <c r="E4" s="73"/>
      <c r="F4" s="73" t="s">
        <v>65</v>
      </c>
      <c r="G4" s="73"/>
      <c r="H4" s="73"/>
      <c r="I4" s="73"/>
      <c r="J4" s="73" t="s">
        <v>66</v>
      </c>
      <c r="K4" s="73"/>
      <c r="L4" s="73"/>
      <c r="M4" s="73"/>
      <c r="N4" s="73" t="s">
        <v>14</v>
      </c>
      <c r="O4" s="73"/>
      <c r="P4" s="73"/>
      <c r="Q4" s="73"/>
      <c r="R4" s="73"/>
      <c r="S4" s="73"/>
      <c r="T4" s="73" t="s">
        <v>67</v>
      </c>
      <c r="U4" s="73"/>
      <c r="V4" s="73"/>
      <c r="W4" s="73" t="s">
        <v>303</v>
      </c>
      <c r="X4" s="73"/>
      <c r="Y4" s="73" t="s">
        <v>610</v>
      </c>
      <c r="Z4" s="73"/>
      <c r="AA4" s="73"/>
      <c r="AB4" s="5"/>
      <c r="AC4" s="73"/>
      <c r="AD4" s="1"/>
      <c r="AE4" s="1"/>
      <c r="AF4" s="2"/>
      <c r="AG4" s="2"/>
      <c r="AH4" s="2"/>
      <c r="AI4" s="2"/>
      <c r="AJ4" s="2"/>
      <c r="AK4" s="2"/>
    </row>
    <row r="5" spans="1:37" s="3" customFormat="1" ht="60.75">
      <c r="A5" s="73"/>
      <c r="B5" s="73"/>
      <c r="C5" s="73"/>
      <c r="D5" s="73"/>
      <c r="E5" s="73"/>
      <c r="F5" s="5"/>
      <c r="G5" s="5" t="s">
        <v>68</v>
      </c>
      <c r="H5" s="5" t="s">
        <v>69</v>
      </c>
      <c r="I5" s="5" t="s">
        <v>70</v>
      </c>
      <c r="J5" s="5"/>
      <c r="K5" s="5" t="s">
        <v>68</v>
      </c>
      <c r="L5" s="5" t="s">
        <v>69</v>
      </c>
      <c r="M5" s="5" t="s">
        <v>70</v>
      </c>
      <c r="N5" s="5"/>
      <c r="O5" s="75" t="s">
        <v>68</v>
      </c>
      <c r="P5" s="76"/>
      <c r="Q5" s="5" t="s">
        <v>69</v>
      </c>
      <c r="R5" s="5" t="s">
        <v>70</v>
      </c>
      <c r="S5" s="73"/>
      <c r="T5" s="5"/>
      <c r="U5" s="6" t="s">
        <v>602</v>
      </c>
      <c r="V5" s="6" t="s">
        <v>603</v>
      </c>
      <c r="W5" s="6" t="s">
        <v>608</v>
      </c>
      <c r="X5" s="6" t="s">
        <v>609</v>
      </c>
      <c r="Y5" s="73"/>
      <c r="Z5" s="5" t="s">
        <v>611</v>
      </c>
      <c r="AA5" s="5" t="s">
        <v>612</v>
      </c>
      <c r="AB5" s="5" t="s">
        <v>654</v>
      </c>
      <c r="AC5" s="73"/>
      <c r="AD5" s="1"/>
      <c r="AE5" s="1"/>
      <c r="AF5" s="2"/>
      <c r="AG5" s="2"/>
      <c r="AH5" s="2"/>
      <c r="AI5" s="2"/>
      <c r="AJ5" s="2"/>
      <c r="AK5" s="2"/>
    </row>
    <row r="6" spans="1:37" s="3" customFormat="1" ht="9.75">
      <c r="A6" s="7" t="s">
        <v>491</v>
      </c>
      <c r="B6" s="8" t="s">
        <v>492</v>
      </c>
      <c r="C6" s="9" t="s">
        <v>493</v>
      </c>
      <c r="D6" s="5" t="s">
        <v>71</v>
      </c>
      <c r="E6" s="5"/>
      <c r="F6" s="5"/>
      <c r="G6" s="5" t="s">
        <v>72</v>
      </c>
      <c r="H6" s="5" t="s">
        <v>73</v>
      </c>
      <c r="I6" s="5" t="s">
        <v>74</v>
      </c>
      <c r="J6" s="5"/>
      <c r="K6" s="5" t="s">
        <v>75</v>
      </c>
      <c r="L6" s="5" t="s">
        <v>76</v>
      </c>
      <c r="M6" s="5" t="s">
        <v>77</v>
      </c>
      <c r="N6" s="5"/>
      <c r="O6" s="75" t="s">
        <v>78</v>
      </c>
      <c r="P6" s="76"/>
      <c r="Q6" s="5" t="s">
        <v>79</v>
      </c>
      <c r="R6" s="5" t="s">
        <v>80</v>
      </c>
      <c r="S6" s="5"/>
      <c r="T6" s="5"/>
      <c r="U6" s="5" t="s">
        <v>81</v>
      </c>
      <c r="V6" s="5" t="s">
        <v>82</v>
      </c>
      <c r="W6" s="5" t="s">
        <v>304</v>
      </c>
      <c r="X6" s="5" t="s">
        <v>305</v>
      </c>
      <c r="Y6" s="5" t="s">
        <v>306</v>
      </c>
      <c r="Z6" s="5" t="s">
        <v>307</v>
      </c>
      <c r="AA6" s="5" t="s">
        <v>308</v>
      </c>
      <c r="AB6" s="5" t="s">
        <v>656</v>
      </c>
      <c r="AC6" s="5" t="s">
        <v>655</v>
      </c>
      <c r="AD6" s="1"/>
      <c r="AE6" s="1"/>
      <c r="AF6" s="2"/>
      <c r="AG6" s="2"/>
      <c r="AH6" s="2"/>
      <c r="AI6" s="2"/>
      <c r="AJ6" s="2"/>
      <c r="AK6" s="2"/>
    </row>
    <row r="7" spans="1:37" s="3" customFormat="1" ht="20.25">
      <c r="A7" s="7" t="s">
        <v>494</v>
      </c>
      <c r="B7" s="10" t="s">
        <v>102</v>
      </c>
      <c r="C7" s="9"/>
      <c r="D7" s="11"/>
      <c r="E7" s="11"/>
      <c r="F7" s="11"/>
      <c r="G7" s="11"/>
      <c r="H7" s="11"/>
      <c r="I7" s="11"/>
      <c r="J7" s="11"/>
      <c r="K7" s="11"/>
      <c r="L7" s="11"/>
      <c r="M7" s="11"/>
      <c r="N7" s="11"/>
      <c r="O7" s="85"/>
      <c r="P7" s="86"/>
      <c r="Q7" s="11"/>
      <c r="R7" s="11"/>
      <c r="S7" s="11"/>
      <c r="T7" s="11"/>
      <c r="U7" s="12"/>
      <c r="V7" s="12"/>
      <c r="W7" s="12"/>
      <c r="X7" s="12"/>
      <c r="Y7" s="12"/>
      <c r="Z7" s="12"/>
      <c r="AA7" s="12"/>
      <c r="AB7" s="12"/>
      <c r="AC7" s="12"/>
      <c r="AD7" s="1"/>
      <c r="AE7" s="1"/>
      <c r="AF7" s="2"/>
      <c r="AG7" s="2"/>
      <c r="AH7" s="2"/>
      <c r="AI7" s="2"/>
      <c r="AJ7" s="2"/>
      <c r="AK7" s="2"/>
    </row>
    <row r="8" spans="1:37" s="3" customFormat="1" ht="88.5" customHeight="1">
      <c r="A8" s="7" t="s">
        <v>483</v>
      </c>
      <c r="B8" s="10" t="s">
        <v>104</v>
      </c>
      <c r="C8" s="13" t="s">
        <v>105</v>
      </c>
      <c r="D8" s="14"/>
      <c r="E8" s="14"/>
      <c r="F8" s="14"/>
      <c r="G8" s="14"/>
      <c r="H8" s="14"/>
      <c r="I8" s="14"/>
      <c r="J8" s="14"/>
      <c r="K8" s="14"/>
      <c r="L8" s="14"/>
      <c r="M8" s="14"/>
      <c r="N8" s="14"/>
      <c r="O8" s="81"/>
      <c r="P8" s="82"/>
      <c r="Q8" s="14"/>
      <c r="R8" s="14"/>
      <c r="S8" s="15">
        <f aca="true" t="shared" si="0" ref="S8:AB8">S9+S13+S14+S15+S16+S17+S19+S20+S22+S21+S11+S18+S25+S12+S23+S24+S10</f>
        <v>0</v>
      </c>
      <c r="T8" s="15">
        <f t="shared" si="0"/>
        <v>0</v>
      </c>
      <c r="U8" s="15">
        <f t="shared" si="0"/>
        <v>277679.9</v>
      </c>
      <c r="V8" s="15">
        <f t="shared" si="0"/>
        <v>275520.10000000003</v>
      </c>
      <c r="W8" s="15">
        <f t="shared" si="0"/>
        <v>293460.69999999995</v>
      </c>
      <c r="X8" s="15">
        <f t="shared" si="0"/>
        <v>288760.69999999995</v>
      </c>
      <c r="Y8" s="15">
        <f t="shared" si="0"/>
        <v>194984</v>
      </c>
      <c r="Z8" s="15">
        <f t="shared" si="0"/>
        <v>205363</v>
      </c>
      <c r="AA8" s="15">
        <f t="shared" si="0"/>
        <v>212461</v>
      </c>
      <c r="AB8" s="15">
        <f t="shared" si="0"/>
        <v>212461</v>
      </c>
      <c r="AC8" s="12"/>
      <c r="AD8" s="1"/>
      <c r="AE8" s="1"/>
      <c r="AF8" s="2"/>
      <c r="AG8" s="2"/>
      <c r="AH8" s="2"/>
      <c r="AI8" s="2"/>
      <c r="AJ8" s="2"/>
      <c r="AK8" s="2"/>
    </row>
    <row r="9" spans="1:31" s="19" customFormat="1" ht="103.5" customHeight="1">
      <c r="A9" s="16" t="s">
        <v>106</v>
      </c>
      <c r="B9" s="10" t="s">
        <v>107</v>
      </c>
      <c r="C9" s="13" t="s">
        <v>108</v>
      </c>
      <c r="D9" s="14" t="s">
        <v>178</v>
      </c>
      <c r="E9" s="14"/>
      <c r="F9" s="14"/>
      <c r="G9" s="14" t="s">
        <v>513</v>
      </c>
      <c r="H9" s="14" t="s">
        <v>179</v>
      </c>
      <c r="I9" s="14" t="s">
        <v>515</v>
      </c>
      <c r="J9" s="14"/>
      <c r="K9" s="14"/>
      <c r="L9" s="14"/>
      <c r="M9" s="14"/>
      <c r="N9" s="14"/>
      <c r="O9" s="81" t="s">
        <v>638</v>
      </c>
      <c r="P9" s="82"/>
      <c r="Q9" s="14" t="s">
        <v>182</v>
      </c>
      <c r="R9" s="14" t="s">
        <v>183</v>
      </c>
      <c r="S9" s="14"/>
      <c r="T9" s="14"/>
      <c r="U9" s="17">
        <v>39568.8</v>
      </c>
      <c r="V9" s="17">
        <v>39567.8</v>
      </c>
      <c r="W9" s="17">
        <v>43190.3</v>
      </c>
      <c r="X9" s="17">
        <v>43185.1</v>
      </c>
      <c r="Y9" s="17">
        <v>38106</v>
      </c>
      <c r="Z9" s="17">
        <v>38224</v>
      </c>
      <c r="AA9" s="17">
        <v>38324</v>
      </c>
      <c r="AB9" s="17">
        <v>38324</v>
      </c>
      <c r="AC9" s="14"/>
      <c r="AD9" s="18"/>
      <c r="AE9" s="18"/>
    </row>
    <row r="10" spans="1:37" s="3" customFormat="1" ht="169.5" customHeight="1">
      <c r="A10" s="20" t="s">
        <v>123</v>
      </c>
      <c r="B10" s="10" t="s">
        <v>109</v>
      </c>
      <c r="C10" s="13" t="s">
        <v>309</v>
      </c>
      <c r="D10" s="21" t="s">
        <v>246</v>
      </c>
      <c r="E10" s="14"/>
      <c r="F10" s="14"/>
      <c r="G10" s="14" t="s">
        <v>185</v>
      </c>
      <c r="H10" s="14" t="s">
        <v>184</v>
      </c>
      <c r="I10" s="14" t="s">
        <v>327</v>
      </c>
      <c r="J10" s="14"/>
      <c r="K10" s="14" t="s">
        <v>181</v>
      </c>
      <c r="L10" s="14" t="s">
        <v>278</v>
      </c>
      <c r="M10" s="14" t="s">
        <v>328</v>
      </c>
      <c r="N10" s="14"/>
      <c r="O10" s="81" t="s">
        <v>639</v>
      </c>
      <c r="P10" s="82"/>
      <c r="Q10" s="14" t="s">
        <v>636</v>
      </c>
      <c r="R10" s="14" t="s">
        <v>637</v>
      </c>
      <c r="S10" s="11"/>
      <c r="T10" s="11"/>
      <c r="U10" s="15">
        <v>370</v>
      </c>
      <c r="V10" s="15">
        <v>370</v>
      </c>
      <c r="W10" s="15">
        <v>246.5</v>
      </c>
      <c r="X10" s="15">
        <v>246.5</v>
      </c>
      <c r="Y10" s="15"/>
      <c r="Z10" s="15"/>
      <c r="AA10" s="15"/>
      <c r="AB10" s="15"/>
      <c r="AC10" s="12"/>
      <c r="AD10" s="1"/>
      <c r="AE10" s="1"/>
      <c r="AF10" s="2"/>
      <c r="AG10" s="2"/>
      <c r="AH10" s="2"/>
      <c r="AI10" s="2"/>
      <c r="AJ10" s="2"/>
      <c r="AK10" s="2"/>
    </row>
    <row r="11" spans="1:29" ht="102" customHeight="1">
      <c r="A11" s="8" t="s">
        <v>124</v>
      </c>
      <c r="B11" s="10" t="s">
        <v>157</v>
      </c>
      <c r="C11" s="13" t="s">
        <v>112</v>
      </c>
      <c r="D11" s="22" t="s">
        <v>144</v>
      </c>
      <c r="E11" s="23"/>
      <c r="F11" s="23"/>
      <c r="G11" s="14" t="s">
        <v>513</v>
      </c>
      <c r="H11" s="14" t="s">
        <v>170</v>
      </c>
      <c r="I11" s="14" t="s">
        <v>515</v>
      </c>
      <c r="J11" s="23"/>
      <c r="K11" s="23"/>
      <c r="L11" s="23"/>
      <c r="M11" s="23"/>
      <c r="N11" s="23"/>
      <c r="O11" s="81" t="s">
        <v>640</v>
      </c>
      <c r="P11" s="82"/>
      <c r="Q11" s="14" t="s">
        <v>186</v>
      </c>
      <c r="R11" s="14" t="s">
        <v>348</v>
      </c>
      <c r="S11" s="24"/>
      <c r="T11" s="24"/>
      <c r="U11" s="25">
        <v>150</v>
      </c>
      <c r="V11" s="26">
        <v>150</v>
      </c>
      <c r="W11" s="26">
        <v>621.1</v>
      </c>
      <c r="X11" s="25">
        <v>571.1</v>
      </c>
      <c r="Y11" s="25">
        <v>400</v>
      </c>
      <c r="Z11" s="25">
        <v>400</v>
      </c>
      <c r="AA11" s="25">
        <v>410</v>
      </c>
      <c r="AB11" s="25">
        <v>410</v>
      </c>
      <c r="AC11" s="27"/>
    </row>
    <row r="12" spans="1:29" ht="87" customHeight="1">
      <c r="A12" s="8" t="s">
        <v>125</v>
      </c>
      <c r="B12" s="10" t="s">
        <v>237</v>
      </c>
      <c r="C12" s="13" t="s">
        <v>236</v>
      </c>
      <c r="D12" s="22" t="s">
        <v>130</v>
      </c>
      <c r="E12" s="23"/>
      <c r="F12" s="23"/>
      <c r="G12" s="23" t="s">
        <v>513</v>
      </c>
      <c r="H12" s="23" t="s">
        <v>282</v>
      </c>
      <c r="I12" s="23" t="s">
        <v>515</v>
      </c>
      <c r="J12" s="23"/>
      <c r="K12" s="23"/>
      <c r="L12" s="23"/>
      <c r="M12" s="23"/>
      <c r="N12" s="23"/>
      <c r="O12" s="69" t="s">
        <v>641</v>
      </c>
      <c r="P12" s="70"/>
      <c r="Q12" s="14" t="s">
        <v>187</v>
      </c>
      <c r="R12" s="14" t="s">
        <v>348</v>
      </c>
      <c r="S12" s="24"/>
      <c r="T12" s="24"/>
      <c r="U12" s="25">
        <v>890.7</v>
      </c>
      <c r="V12" s="26">
        <v>890.7</v>
      </c>
      <c r="W12" s="26">
        <v>205.2</v>
      </c>
      <c r="X12" s="25">
        <v>205.2</v>
      </c>
      <c r="Y12" s="25">
        <v>0</v>
      </c>
      <c r="Z12" s="25">
        <v>0</v>
      </c>
      <c r="AA12" s="25">
        <v>0</v>
      </c>
      <c r="AB12" s="25"/>
      <c r="AC12" s="27"/>
    </row>
    <row r="13" spans="1:29" ht="102" customHeight="1">
      <c r="A13" s="8" t="s">
        <v>126</v>
      </c>
      <c r="B13" s="10" t="s">
        <v>115</v>
      </c>
      <c r="C13" s="13" t="s">
        <v>116</v>
      </c>
      <c r="D13" s="30" t="s">
        <v>264</v>
      </c>
      <c r="E13" s="23"/>
      <c r="F13" s="23"/>
      <c r="G13" s="23" t="s">
        <v>513</v>
      </c>
      <c r="H13" s="23" t="s">
        <v>340</v>
      </c>
      <c r="I13" s="23" t="s">
        <v>515</v>
      </c>
      <c r="J13" s="23"/>
      <c r="K13" s="23"/>
      <c r="L13" s="23"/>
      <c r="M13" s="23"/>
      <c r="N13" s="23"/>
      <c r="O13" s="69" t="s">
        <v>638</v>
      </c>
      <c r="P13" s="70"/>
      <c r="Q13" s="14" t="s">
        <v>188</v>
      </c>
      <c r="R13" s="14" t="s">
        <v>348</v>
      </c>
      <c r="S13" s="24"/>
      <c r="T13" s="24"/>
      <c r="U13" s="26">
        <v>2235.3</v>
      </c>
      <c r="V13" s="26">
        <v>2235.3</v>
      </c>
      <c r="W13" s="26">
        <v>3026.9</v>
      </c>
      <c r="X13" s="25">
        <v>3025.4</v>
      </c>
      <c r="Y13" s="25">
        <v>180</v>
      </c>
      <c r="Z13" s="25">
        <v>180</v>
      </c>
      <c r="AA13" s="25">
        <v>180</v>
      </c>
      <c r="AB13" s="25">
        <v>180</v>
      </c>
      <c r="AC13" s="27"/>
    </row>
    <row r="14" spans="1:29" ht="180" customHeight="1">
      <c r="A14" s="8" t="s">
        <v>127</v>
      </c>
      <c r="B14" s="10" t="s">
        <v>238</v>
      </c>
      <c r="C14" s="13" t="s">
        <v>118</v>
      </c>
      <c r="D14" s="30" t="s">
        <v>263</v>
      </c>
      <c r="E14" s="23"/>
      <c r="F14" s="23"/>
      <c r="G14" s="23" t="s">
        <v>513</v>
      </c>
      <c r="H14" s="23" t="s">
        <v>341</v>
      </c>
      <c r="I14" s="23" t="s">
        <v>515</v>
      </c>
      <c r="J14" s="23"/>
      <c r="K14" s="23"/>
      <c r="L14" s="23"/>
      <c r="M14" s="23"/>
      <c r="N14" s="23"/>
      <c r="O14" s="69" t="s">
        <v>189</v>
      </c>
      <c r="P14" s="70"/>
      <c r="Q14" s="14" t="s">
        <v>190</v>
      </c>
      <c r="R14" s="14" t="s">
        <v>349</v>
      </c>
      <c r="S14" s="24"/>
      <c r="T14" s="24"/>
      <c r="U14" s="26">
        <v>49827.2</v>
      </c>
      <c r="V14" s="26">
        <v>49809.3</v>
      </c>
      <c r="W14" s="26">
        <v>69894.8</v>
      </c>
      <c r="X14" s="26">
        <v>69894.8</v>
      </c>
      <c r="Y14" s="25">
        <v>42054</v>
      </c>
      <c r="Z14" s="25">
        <v>46692</v>
      </c>
      <c r="AA14" s="31">
        <v>45869</v>
      </c>
      <c r="AB14" s="31">
        <v>45869</v>
      </c>
      <c r="AC14" s="27"/>
    </row>
    <row r="15" spans="1:29" ht="148.5" customHeight="1">
      <c r="A15" s="8" t="s">
        <v>110</v>
      </c>
      <c r="B15" s="10" t="s">
        <v>448</v>
      </c>
      <c r="C15" s="13" t="s">
        <v>449</v>
      </c>
      <c r="D15" s="30" t="s">
        <v>517</v>
      </c>
      <c r="E15" s="23"/>
      <c r="F15" s="23"/>
      <c r="G15" s="23" t="s">
        <v>518</v>
      </c>
      <c r="H15" s="23" t="s">
        <v>342</v>
      </c>
      <c r="I15" s="23" t="s">
        <v>519</v>
      </c>
      <c r="J15" s="23"/>
      <c r="K15" s="23"/>
      <c r="L15" s="23"/>
      <c r="M15" s="23"/>
      <c r="N15" s="23"/>
      <c r="O15" s="69" t="s">
        <v>191</v>
      </c>
      <c r="P15" s="70"/>
      <c r="Q15" s="14" t="s">
        <v>192</v>
      </c>
      <c r="R15" s="14" t="s">
        <v>346</v>
      </c>
      <c r="S15" s="24"/>
      <c r="T15" s="24"/>
      <c r="U15" s="26">
        <v>77914</v>
      </c>
      <c r="V15" s="26">
        <v>75790.3</v>
      </c>
      <c r="W15" s="26">
        <v>40867.9</v>
      </c>
      <c r="X15" s="26">
        <v>38653.1</v>
      </c>
      <c r="Y15" s="25">
        <v>8611</v>
      </c>
      <c r="Z15" s="25">
        <v>10887</v>
      </c>
      <c r="AA15" s="25">
        <v>14979</v>
      </c>
      <c r="AB15" s="25">
        <v>14979</v>
      </c>
      <c r="AC15" s="27"/>
    </row>
    <row r="16" spans="1:29" ht="135.75" customHeight="1">
      <c r="A16" s="8" t="s">
        <v>149</v>
      </c>
      <c r="B16" s="10" t="s">
        <v>450</v>
      </c>
      <c r="C16" s="13" t="s">
        <v>451</v>
      </c>
      <c r="D16" s="30" t="s">
        <v>520</v>
      </c>
      <c r="E16" s="23"/>
      <c r="F16" s="23"/>
      <c r="G16" s="23" t="s">
        <v>513</v>
      </c>
      <c r="H16" s="23" t="s">
        <v>343</v>
      </c>
      <c r="I16" s="23" t="s">
        <v>515</v>
      </c>
      <c r="J16" s="23"/>
      <c r="K16" s="23"/>
      <c r="L16" s="23"/>
      <c r="M16" s="23"/>
      <c r="N16" s="23"/>
      <c r="O16" s="69" t="s">
        <v>193</v>
      </c>
      <c r="P16" s="70"/>
      <c r="Q16" s="14" t="s">
        <v>194</v>
      </c>
      <c r="R16" s="14" t="s">
        <v>346</v>
      </c>
      <c r="S16" s="24"/>
      <c r="T16" s="24"/>
      <c r="U16" s="26">
        <v>6460.3</v>
      </c>
      <c r="V16" s="26">
        <v>6460.3</v>
      </c>
      <c r="W16" s="26">
        <v>6944.2</v>
      </c>
      <c r="X16" s="26">
        <v>6941.1</v>
      </c>
      <c r="Y16" s="25">
        <v>8000</v>
      </c>
      <c r="Z16" s="25">
        <v>8353</v>
      </c>
      <c r="AA16" s="25">
        <v>8711</v>
      </c>
      <c r="AB16" s="25">
        <v>8711</v>
      </c>
      <c r="AC16" s="27"/>
    </row>
    <row r="17" spans="1:29" ht="126.75" customHeight="1">
      <c r="A17" s="8" t="s">
        <v>150</v>
      </c>
      <c r="B17" s="10" t="s">
        <v>452</v>
      </c>
      <c r="C17" s="13" t="s">
        <v>453</v>
      </c>
      <c r="D17" s="30" t="s">
        <v>521</v>
      </c>
      <c r="E17" s="23"/>
      <c r="F17" s="23"/>
      <c r="G17" s="23" t="s">
        <v>513</v>
      </c>
      <c r="H17" s="23" t="s">
        <v>344</v>
      </c>
      <c r="I17" s="23" t="s">
        <v>515</v>
      </c>
      <c r="J17" s="23"/>
      <c r="K17" s="23"/>
      <c r="L17" s="23"/>
      <c r="M17" s="23"/>
      <c r="N17" s="23"/>
      <c r="O17" s="69" t="s">
        <v>195</v>
      </c>
      <c r="P17" s="70"/>
      <c r="Q17" s="14" t="s">
        <v>196</v>
      </c>
      <c r="R17" s="14" t="s">
        <v>346</v>
      </c>
      <c r="S17" s="24"/>
      <c r="T17" s="24"/>
      <c r="U17" s="26">
        <v>52848.5</v>
      </c>
      <c r="V17" s="26">
        <v>52848.5</v>
      </c>
      <c r="W17" s="26">
        <v>65502.7</v>
      </c>
      <c r="X17" s="26">
        <v>64501.8</v>
      </c>
      <c r="Y17" s="25">
        <v>46668</v>
      </c>
      <c r="Z17" s="25">
        <v>48806</v>
      </c>
      <c r="AA17" s="25">
        <v>51013</v>
      </c>
      <c r="AB17" s="25">
        <v>51013</v>
      </c>
      <c r="AC17" s="27"/>
    </row>
    <row r="18" spans="1:29" ht="96" customHeight="1">
      <c r="A18" s="8" t="s">
        <v>113</v>
      </c>
      <c r="B18" s="10" t="s">
        <v>146</v>
      </c>
      <c r="C18" s="13" t="s">
        <v>145</v>
      </c>
      <c r="D18" s="30">
        <v>1101</v>
      </c>
      <c r="E18" s="23"/>
      <c r="F18" s="23"/>
      <c r="G18" s="14" t="s">
        <v>513</v>
      </c>
      <c r="H18" s="14" t="s">
        <v>171</v>
      </c>
      <c r="I18" s="14" t="s">
        <v>515</v>
      </c>
      <c r="J18" s="23"/>
      <c r="K18" s="23"/>
      <c r="L18" s="23"/>
      <c r="M18" s="23"/>
      <c r="N18" s="23"/>
      <c r="O18" s="69" t="s">
        <v>180</v>
      </c>
      <c r="P18" s="70"/>
      <c r="Q18" s="14" t="s">
        <v>197</v>
      </c>
      <c r="R18" s="14" t="s">
        <v>346</v>
      </c>
      <c r="S18" s="24"/>
      <c r="T18" s="24"/>
      <c r="U18" s="26">
        <v>4.9</v>
      </c>
      <c r="V18" s="26">
        <v>4.9</v>
      </c>
      <c r="W18" s="26">
        <v>0</v>
      </c>
      <c r="X18" s="26">
        <v>0</v>
      </c>
      <c r="Y18" s="26">
        <v>0</v>
      </c>
      <c r="Z18" s="26">
        <v>0</v>
      </c>
      <c r="AA18" s="26">
        <v>0</v>
      </c>
      <c r="AB18" s="26">
        <v>0</v>
      </c>
      <c r="AC18" s="27"/>
    </row>
    <row r="19" spans="1:29" ht="138" customHeight="1">
      <c r="A19" s="8" t="s">
        <v>114</v>
      </c>
      <c r="B19" s="10" t="s">
        <v>454</v>
      </c>
      <c r="C19" s="13" t="s">
        <v>455</v>
      </c>
      <c r="D19" s="30" t="s">
        <v>516</v>
      </c>
      <c r="E19" s="23"/>
      <c r="F19" s="23"/>
      <c r="G19" s="23" t="s">
        <v>513</v>
      </c>
      <c r="H19" s="23" t="s">
        <v>345</v>
      </c>
      <c r="I19" s="23" t="s">
        <v>515</v>
      </c>
      <c r="J19" s="23"/>
      <c r="K19" s="23"/>
      <c r="L19" s="23"/>
      <c r="M19" s="23"/>
      <c r="N19" s="23"/>
      <c r="O19" s="69" t="s">
        <v>198</v>
      </c>
      <c r="P19" s="70"/>
      <c r="Q19" s="14" t="s">
        <v>199</v>
      </c>
      <c r="R19" s="14" t="s">
        <v>346</v>
      </c>
      <c r="S19" s="24"/>
      <c r="T19" s="24"/>
      <c r="U19" s="26" t="s">
        <v>605</v>
      </c>
      <c r="V19" s="26" t="s">
        <v>604</v>
      </c>
      <c r="W19" s="26">
        <v>62961.1</v>
      </c>
      <c r="X19" s="26">
        <v>61536.6</v>
      </c>
      <c r="Y19" s="25">
        <v>50265</v>
      </c>
      <c r="Z19" s="25">
        <v>51321</v>
      </c>
      <c r="AA19" s="25">
        <v>52975</v>
      </c>
      <c r="AB19" s="25">
        <v>52975</v>
      </c>
      <c r="AC19" s="27"/>
    </row>
    <row r="20" spans="1:29" ht="269.25" customHeight="1">
      <c r="A20" s="8" t="s">
        <v>117</v>
      </c>
      <c r="B20" s="10" t="s">
        <v>456</v>
      </c>
      <c r="C20" s="13" t="s">
        <v>457</v>
      </c>
      <c r="D20" s="30" t="s">
        <v>523</v>
      </c>
      <c r="E20" s="23"/>
      <c r="F20" s="23"/>
      <c r="G20" s="23" t="s">
        <v>513</v>
      </c>
      <c r="H20" s="23" t="s">
        <v>524</v>
      </c>
      <c r="I20" s="23" t="s">
        <v>515</v>
      </c>
      <c r="J20" s="23"/>
      <c r="K20" s="23"/>
      <c r="L20" s="23"/>
      <c r="M20" s="23"/>
      <c r="N20" s="23"/>
      <c r="O20" s="69" t="s">
        <v>633</v>
      </c>
      <c r="P20" s="70"/>
      <c r="Q20" s="14" t="s">
        <v>200</v>
      </c>
      <c r="R20" s="14"/>
      <c r="S20" s="24"/>
      <c r="T20" s="24"/>
      <c r="U20" s="26">
        <v>0</v>
      </c>
      <c r="V20" s="26">
        <v>0</v>
      </c>
      <c r="W20" s="26">
        <v>0</v>
      </c>
      <c r="X20" s="26">
        <v>0</v>
      </c>
      <c r="Y20" s="25">
        <v>700</v>
      </c>
      <c r="Z20" s="25">
        <v>500</v>
      </c>
      <c r="AA20" s="25">
        <v>0</v>
      </c>
      <c r="AB20" s="25">
        <v>0</v>
      </c>
      <c r="AC20" s="27"/>
    </row>
    <row r="21" spans="1:29" ht="114" customHeight="1">
      <c r="A21" s="8" t="s">
        <v>119</v>
      </c>
      <c r="B21" s="10" t="s">
        <v>458</v>
      </c>
      <c r="C21" s="13" t="s">
        <v>459</v>
      </c>
      <c r="D21" s="30" t="s">
        <v>516</v>
      </c>
      <c r="E21" s="23"/>
      <c r="F21" s="23"/>
      <c r="G21" s="23" t="s">
        <v>513</v>
      </c>
      <c r="H21" s="23" t="s">
        <v>525</v>
      </c>
      <c r="I21" s="23" t="s">
        <v>515</v>
      </c>
      <c r="J21" s="23"/>
      <c r="K21" s="23"/>
      <c r="L21" s="23"/>
      <c r="M21" s="23"/>
      <c r="N21" s="23"/>
      <c r="O21" s="69" t="s">
        <v>642</v>
      </c>
      <c r="P21" s="70"/>
      <c r="Q21" s="14" t="s">
        <v>201</v>
      </c>
      <c r="R21" s="14"/>
      <c r="S21" s="24"/>
      <c r="T21" s="24"/>
      <c r="U21" s="26">
        <v>0</v>
      </c>
      <c r="V21" s="26">
        <v>0</v>
      </c>
      <c r="W21" s="26">
        <v>0</v>
      </c>
      <c r="X21" s="26">
        <v>0</v>
      </c>
      <c r="Y21" s="25">
        <v>0</v>
      </c>
      <c r="Z21" s="25">
        <v>0</v>
      </c>
      <c r="AA21" s="25">
        <v>0</v>
      </c>
      <c r="AB21" s="25">
        <v>0</v>
      </c>
      <c r="AC21" s="27"/>
    </row>
    <row r="22" spans="1:29" ht="126" customHeight="1">
      <c r="A22" s="8" t="s">
        <v>128</v>
      </c>
      <c r="B22" s="10" t="s">
        <v>460</v>
      </c>
      <c r="C22" s="13" t="s">
        <v>461</v>
      </c>
      <c r="D22" s="30" t="s">
        <v>516</v>
      </c>
      <c r="E22" s="23"/>
      <c r="F22" s="23"/>
      <c r="G22" s="23" t="s">
        <v>513</v>
      </c>
      <c r="H22" s="23" t="s">
        <v>526</v>
      </c>
      <c r="I22" s="23" t="s">
        <v>515</v>
      </c>
      <c r="J22" s="23"/>
      <c r="K22" s="23"/>
      <c r="L22" s="23"/>
      <c r="M22" s="23"/>
      <c r="N22" s="23"/>
      <c r="O22" s="69" t="s">
        <v>643</v>
      </c>
      <c r="P22" s="70"/>
      <c r="Q22" s="14" t="s">
        <v>202</v>
      </c>
      <c r="R22" s="14"/>
      <c r="S22" s="24"/>
      <c r="T22" s="24"/>
      <c r="U22" s="26">
        <v>375.7</v>
      </c>
      <c r="V22" s="26">
        <v>375.7</v>
      </c>
      <c r="W22" s="26">
        <v>0</v>
      </c>
      <c r="X22" s="26">
        <v>0</v>
      </c>
      <c r="Y22" s="25">
        <v>0</v>
      </c>
      <c r="Z22" s="25">
        <v>0</v>
      </c>
      <c r="AA22" s="25">
        <v>0</v>
      </c>
      <c r="AB22" s="25">
        <v>0</v>
      </c>
      <c r="AC22" s="27"/>
    </row>
    <row r="23" spans="1:29" ht="92.25" customHeight="1">
      <c r="A23" s="8" t="s">
        <v>283</v>
      </c>
      <c r="B23" s="10" t="s">
        <v>240</v>
      </c>
      <c r="C23" s="13" t="s">
        <v>239</v>
      </c>
      <c r="D23" s="30" t="s">
        <v>527</v>
      </c>
      <c r="E23" s="23"/>
      <c r="F23" s="23"/>
      <c r="G23" s="23" t="s">
        <v>513</v>
      </c>
      <c r="H23" s="23" t="s">
        <v>281</v>
      </c>
      <c r="I23" s="23" t="s">
        <v>515</v>
      </c>
      <c r="J23" s="23"/>
      <c r="K23" s="23"/>
      <c r="L23" s="23"/>
      <c r="M23" s="23"/>
      <c r="N23" s="23"/>
      <c r="O23" s="69" t="s">
        <v>644</v>
      </c>
      <c r="P23" s="70"/>
      <c r="Q23" s="14" t="s">
        <v>203</v>
      </c>
      <c r="R23" s="14"/>
      <c r="S23" s="24"/>
      <c r="T23" s="24"/>
      <c r="U23" s="26">
        <v>0</v>
      </c>
      <c r="V23" s="26">
        <v>0</v>
      </c>
      <c r="W23" s="26">
        <v>0</v>
      </c>
      <c r="X23" s="26">
        <v>0</v>
      </c>
      <c r="Y23" s="25">
        <v>0</v>
      </c>
      <c r="Z23" s="25">
        <v>0</v>
      </c>
      <c r="AA23" s="25">
        <v>0</v>
      </c>
      <c r="AB23" s="25">
        <v>0</v>
      </c>
      <c r="AC23" s="27"/>
    </row>
    <row r="24" spans="1:29" ht="132">
      <c r="A24" s="8" t="s">
        <v>426</v>
      </c>
      <c r="B24" s="10" t="s">
        <v>139</v>
      </c>
      <c r="C24" s="13" t="s">
        <v>310</v>
      </c>
      <c r="D24" s="22" t="s">
        <v>120</v>
      </c>
      <c r="E24" s="23"/>
      <c r="F24" s="23"/>
      <c r="G24" s="23" t="s">
        <v>513</v>
      </c>
      <c r="H24" s="23" t="s">
        <v>329</v>
      </c>
      <c r="I24" s="23" t="s">
        <v>515</v>
      </c>
      <c r="J24" s="23"/>
      <c r="K24" s="23" t="s">
        <v>330</v>
      </c>
      <c r="L24" s="23" t="s">
        <v>331</v>
      </c>
      <c r="M24" s="23" t="s">
        <v>332</v>
      </c>
      <c r="N24" s="23"/>
      <c r="O24" s="69" t="s">
        <v>180</v>
      </c>
      <c r="P24" s="70"/>
      <c r="Q24" s="14" t="s">
        <v>204</v>
      </c>
      <c r="R24" s="14"/>
      <c r="S24" s="24"/>
      <c r="T24" s="24"/>
      <c r="U24" s="26">
        <v>200</v>
      </c>
      <c r="V24" s="26">
        <v>200</v>
      </c>
      <c r="W24" s="26">
        <v>0</v>
      </c>
      <c r="X24" s="26">
        <v>0</v>
      </c>
      <c r="Y24" s="25"/>
      <c r="Z24" s="25"/>
      <c r="AA24" s="25"/>
      <c r="AB24" s="25"/>
      <c r="AC24" s="27"/>
    </row>
    <row r="25" spans="1:29" ht="201" customHeight="1">
      <c r="A25" s="8" t="s">
        <v>427</v>
      </c>
      <c r="B25" s="10" t="s">
        <v>137</v>
      </c>
      <c r="C25" s="13" t="s">
        <v>147</v>
      </c>
      <c r="D25" s="30" t="s">
        <v>521</v>
      </c>
      <c r="E25" s="23"/>
      <c r="F25" s="23"/>
      <c r="G25" s="23" t="s">
        <v>158</v>
      </c>
      <c r="H25" s="23" t="s">
        <v>159</v>
      </c>
      <c r="I25" s="23" t="s">
        <v>160</v>
      </c>
      <c r="J25" s="23"/>
      <c r="K25" s="23"/>
      <c r="L25" s="23"/>
      <c r="M25" s="23"/>
      <c r="N25" s="23"/>
      <c r="O25" s="69" t="s">
        <v>180</v>
      </c>
      <c r="P25" s="70"/>
      <c r="Q25" s="14" t="s">
        <v>205</v>
      </c>
      <c r="R25" s="14"/>
      <c r="S25" s="24"/>
      <c r="T25" s="24"/>
      <c r="U25" s="26">
        <v>49.3</v>
      </c>
      <c r="V25" s="26">
        <v>49.3</v>
      </c>
      <c r="W25" s="26">
        <v>0</v>
      </c>
      <c r="X25" s="26">
        <v>0</v>
      </c>
      <c r="Y25" s="26">
        <v>0</v>
      </c>
      <c r="Z25" s="26">
        <v>0</v>
      </c>
      <c r="AA25" s="26">
        <v>0</v>
      </c>
      <c r="AB25" s="26">
        <v>0</v>
      </c>
      <c r="AC25" s="27"/>
    </row>
    <row r="26" spans="1:29" ht="115.5" customHeight="1">
      <c r="A26" s="8" t="s">
        <v>487</v>
      </c>
      <c r="B26" s="10" t="s">
        <v>463</v>
      </c>
      <c r="C26" s="13" t="s">
        <v>464</v>
      </c>
      <c r="D26" s="23"/>
      <c r="E26" s="23"/>
      <c r="F26" s="23"/>
      <c r="G26" s="23"/>
      <c r="H26" s="23"/>
      <c r="I26" s="23"/>
      <c r="J26" s="23"/>
      <c r="K26" s="23"/>
      <c r="L26" s="23"/>
      <c r="M26" s="23"/>
      <c r="N26" s="23"/>
      <c r="O26" s="69"/>
      <c r="P26" s="70"/>
      <c r="Q26" s="14"/>
      <c r="R26" s="23"/>
      <c r="S26" s="24"/>
      <c r="T26" s="24"/>
      <c r="U26" s="26">
        <f>U27+U30+U28+U29</f>
        <v>4289.8</v>
      </c>
      <c r="V26" s="26">
        <f>V27+V30+V28+V29</f>
        <v>4289.8</v>
      </c>
      <c r="W26" s="26">
        <f>W27+W30+W28+W29</f>
        <v>435</v>
      </c>
      <c r="X26" s="26">
        <f>X27+X30+X28+X29</f>
        <v>433.3</v>
      </c>
      <c r="Y26" s="26">
        <f>Y27+Y30+Y28</f>
        <v>60</v>
      </c>
      <c r="Z26" s="26">
        <f>Z27+Z30+Z28</f>
        <v>60</v>
      </c>
      <c r="AA26" s="26">
        <f>AA27+AA30+AA28</f>
        <v>60</v>
      </c>
      <c r="AB26" s="26">
        <f>AB27+AB30+AB28</f>
        <v>60</v>
      </c>
      <c r="AC26" s="27"/>
    </row>
    <row r="27" spans="1:29" ht="129.75" customHeight="1">
      <c r="A27" s="32" t="s">
        <v>17</v>
      </c>
      <c r="B27" s="10" t="s">
        <v>83</v>
      </c>
      <c r="C27" s="13" t="s">
        <v>15</v>
      </c>
      <c r="D27" s="30">
        <v>1403</v>
      </c>
      <c r="E27" s="23"/>
      <c r="F27" s="23"/>
      <c r="G27" s="23" t="s">
        <v>513</v>
      </c>
      <c r="H27" s="23" t="s">
        <v>528</v>
      </c>
      <c r="I27" s="23" t="s">
        <v>515</v>
      </c>
      <c r="J27" s="23"/>
      <c r="K27" s="23"/>
      <c r="L27" s="23"/>
      <c r="M27" s="23"/>
      <c r="N27" s="23"/>
      <c r="O27" s="69" t="s">
        <v>206</v>
      </c>
      <c r="P27" s="70"/>
      <c r="Q27" s="14" t="s">
        <v>207</v>
      </c>
      <c r="R27" s="14" t="s">
        <v>346</v>
      </c>
      <c r="S27" s="24"/>
      <c r="T27" s="24"/>
      <c r="U27" s="26">
        <v>65.2</v>
      </c>
      <c r="V27" s="26">
        <v>65.2</v>
      </c>
      <c r="W27" s="26">
        <v>59</v>
      </c>
      <c r="X27" s="26">
        <v>57.3</v>
      </c>
      <c r="Y27" s="25">
        <v>60</v>
      </c>
      <c r="Z27" s="25">
        <v>60</v>
      </c>
      <c r="AA27" s="25">
        <v>60</v>
      </c>
      <c r="AB27" s="25">
        <v>60</v>
      </c>
      <c r="AC27" s="27"/>
    </row>
    <row r="28" spans="1:29" ht="177" customHeight="1">
      <c r="A28" s="32" t="s">
        <v>18</v>
      </c>
      <c r="B28" s="10" t="s">
        <v>109</v>
      </c>
      <c r="C28" s="13" t="s">
        <v>16</v>
      </c>
      <c r="D28" s="30">
        <v>1403</v>
      </c>
      <c r="E28" s="23"/>
      <c r="F28" s="23"/>
      <c r="G28" s="23" t="s">
        <v>513</v>
      </c>
      <c r="H28" s="23" t="s">
        <v>161</v>
      </c>
      <c r="I28" s="23" t="s">
        <v>515</v>
      </c>
      <c r="J28" s="23"/>
      <c r="K28" s="23"/>
      <c r="L28" s="23"/>
      <c r="M28" s="23"/>
      <c r="N28" s="23"/>
      <c r="O28" s="69" t="s">
        <v>632</v>
      </c>
      <c r="P28" s="70"/>
      <c r="Q28" s="14" t="s">
        <v>208</v>
      </c>
      <c r="R28" s="14"/>
      <c r="S28" s="24"/>
      <c r="T28" s="24"/>
      <c r="U28" s="26">
        <v>0</v>
      </c>
      <c r="V28" s="26">
        <v>0</v>
      </c>
      <c r="W28" s="26">
        <v>0</v>
      </c>
      <c r="X28" s="26">
        <v>0</v>
      </c>
      <c r="Y28" s="25">
        <v>0</v>
      </c>
      <c r="Z28" s="25">
        <v>0</v>
      </c>
      <c r="AA28" s="25">
        <v>0</v>
      </c>
      <c r="AB28" s="25">
        <v>0</v>
      </c>
      <c r="AC28" s="27"/>
    </row>
    <row r="29" spans="1:29" ht="90" customHeight="1">
      <c r="A29" s="32" t="s">
        <v>19</v>
      </c>
      <c r="B29" s="10" t="s">
        <v>452</v>
      </c>
      <c r="C29" s="13" t="s">
        <v>616</v>
      </c>
      <c r="D29" s="30"/>
      <c r="E29" s="23"/>
      <c r="F29" s="23"/>
      <c r="G29" s="23" t="s">
        <v>513</v>
      </c>
      <c r="H29" s="23" t="s">
        <v>631</v>
      </c>
      <c r="I29" s="23" t="s">
        <v>515</v>
      </c>
      <c r="J29" s="23"/>
      <c r="K29" s="23"/>
      <c r="L29" s="23"/>
      <c r="M29" s="23"/>
      <c r="N29" s="23"/>
      <c r="O29" s="69" t="s">
        <v>645</v>
      </c>
      <c r="P29" s="70"/>
      <c r="Q29" s="14"/>
      <c r="R29" s="14"/>
      <c r="S29" s="24"/>
      <c r="T29" s="24"/>
      <c r="U29" s="26"/>
      <c r="V29" s="26"/>
      <c r="W29" s="26">
        <v>376</v>
      </c>
      <c r="X29" s="26">
        <v>376</v>
      </c>
      <c r="Y29" s="25"/>
      <c r="Z29" s="25"/>
      <c r="AA29" s="25"/>
      <c r="AB29" s="25"/>
      <c r="AC29" s="27"/>
    </row>
    <row r="30" spans="1:29" ht="279" customHeight="1">
      <c r="A30" s="32" t="s">
        <v>619</v>
      </c>
      <c r="B30" s="10" t="s">
        <v>456</v>
      </c>
      <c r="C30" s="13" t="s">
        <v>84</v>
      </c>
      <c r="D30" s="30">
        <v>1403</v>
      </c>
      <c r="E30" s="23"/>
      <c r="F30" s="23"/>
      <c r="G30" s="23" t="s">
        <v>513</v>
      </c>
      <c r="H30" s="23" t="s">
        <v>528</v>
      </c>
      <c r="I30" s="23" t="s">
        <v>515</v>
      </c>
      <c r="J30" s="23"/>
      <c r="K30" s="23"/>
      <c r="L30" s="23"/>
      <c r="M30" s="23"/>
      <c r="N30" s="23"/>
      <c r="O30" s="69" t="s">
        <v>180</v>
      </c>
      <c r="P30" s="70"/>
      <c r="Q30" s="14" t="s">
        <v>209</v>
      </c>
      <c r="R30" s="14"/>
      <c r="S30" s="24"/>
      <c r="T30" s="24"/>
      <c r="U30" s="26">
        <v>4224.6</v>
      </c>
      <c r="V30" s="26">
        <v>4224.6</v>
      </c>
      <c r="W30" s="26">
        <v>0</v>
      </c>
      <c r="X30" s="26">
        <v>0</v>
      </c>
      <c r="Y30" s="25">
        <v>0</v>
      </c>
      <c r="Z30" s="25">
        <v>0</v>
      </c>
      <c r="AA30" s="25">
        <v>0</v>
      </c>
      <c r="AB30" s="25">
        <v>0</v>
      </c>
      <c r="AC30" s="27"/>
    </row>
    <row r="31" spans="1:29" ht="97.5" customHeight="1">
      <c r="A31" s="8" t="s">
        <v>489</v>
      </c>
      <c r="B31" s="10" t="s">
        <v>465</v>
      </c>
      <c r="C31" s="13" t="s">
        <v>466</v>
      </c>
      <c r="D31" s="23"/>
      <c r="E31" s="23"/>
      <c r="F31" s="23"/>
      <c r="G31" s="23"/>
      <c r="H31" s="23"/>
      <c r="I31" s="23"/>
      <c r="J31" s="23"/>
      <c r="K31" s="23"/>
      <c r="L31" s="23"/>
      <c r="M31" s="23"/>
      <c r="N31" s="23"/>
      <c r="O31" s="69"/>
      <c r="P31" s="70"/>
      <c r="Q31" s="14"/>
      <c r="R31" s="23"/>
      <c r="S31" s="26">
        <f aca="true" t="shared" si="1" ref="S31:X31">S32</f>
        <v>0</v>
      </c>
      <c r="T31" s="26">
        <f t="shared" si="1"/>
        <v>0</v>
      </c>
      <c r="U31" s="26">
        <f t="shared" si="1"/>
        <v>1362.8</v>
      </c>
      <c r="V31" s="26">
        <f t="shared" si="1"/>
        <v>1362.8</v>
      </c>
      <c r="W31" s="26">
        <f t="shared" si="1"/>
        <v>1446.2</v>
      </c>
      <c r="X31" s="26">
        <f t="shared" si="1"/>
        <v>1446.2</v>
      </c>
      <c r="Y31" s="26">
        <f>Y32+Y33</f>
        <v>5505.4</v>
      </c>
      <c r="Z31" s="26">
        <f>Z32</f>
        <v>1524.3</v>
      </c>
      <c r="AA31" s="26">
        <f>AA32</f>
        <v>1456</v>
      </c>
      <c r="AB31" s="26">
        <f>AB32</f>
        <v>1456</v>
      </c>
      <c r="AC31" s="27"/>
    </row>
    <row r="32" spans="1:29" ht="68.25" customHeight="1">
      <c r="A32" s="32" t="s">
        <v>129</v>
      </c>
      <c r="B32" s="10" t="s">
        <v>20</v>
      </c>
      <c r="C32" s="13" t="s">
        <v>85</v>
      </c>
      <c r="D32" s="30" t="s">
        <v>529</v>
      </c>
      <c r="E32" s="23"/>
      <c r="F32" s="23"/>
      <c r="G32" s="23" t="s">
        <v>530</v>
      </c>
      <c r="H32" s="23" t="s">
        <v>531</v>
      </c>
      <c r="I32" s="23" t="s">
        <v>532</v>
      </c>
      <c r="J32" s="23"/>
      <c r="K32" s="23"/>
      <c r="L32" s="23"/>
      <c r="M32" s="23"/>
      <c r="N32" s="23"/>
      <c r="O32" s="69" t="s">
        <v>633</v>
      </c>
      <c r="P32" s="70"/>
      <c r="Q32" s="14" t="s">
        <v>210</v>
      </c>
      <c r="R32" s="14" t="s">
        <v>346</v>
      </c>
      <c r="S32" s="24"/>
      <c r="T32" s="24"/>
      <c r="U32" s="26">
        <v>1362.8</v>
      </c>
      <c r="V32" s="26">
        <v>1362.8</v>
      </c>
      <c r="W32" s="26">
        <v>1446.2</v>
      </c>
      <c r="X32" s="26">
        <v>1446.2</v>
      </c>
      <c r="Y32" s="26">
        <v>1505.4</v>
      </c>
      <c r="Z32" s="26">
        <v>1524.3</v>
      </c>
      <c r="AA32" s="26">
        <v>1456</v>
      </c>
      <c r="AB32" s="26">
        <v>1456</v>
      </c>
      <c r="AC32" s="27"/>
    </row>
    <row r="33" spans="1:29" ht="252" customHeight="1">
      <c r="A33" s="32" t="s">
        <v>648</v>
      </c>
      <c r="B33" s="10" t="s">
        <v>621</v>
      </c>
      <c r="C33" s="13" t="s">
        <v>649</v>
      </c>
      <c r="D33" s="30">
        <v>409</v>
      </c>
      <c r="E33" s="23"/>
      <c r="F33" s="23"/>
      <c r="G33" s="23"/>
      <c r="H33" s="23"/>
      <c r="I33" s="23"/>
      <c r="J33" s="23"/>
      <c r="K33" s="23"/>
      <c r="L33" s="23"/>
      <c r="M33" s="23"/>
      <c r="N33" s="23"/>
      <c r="O33" s="69" t="s">
        <v>650</v>
      </c>
      <c r="P33" s="70"/>
      <c r="Q33" s="14" t="s">
        <v>651</v>
      </c>
      <c r="R33" s="14" t="s">
        <v>652</v>
      </c>
      <c r="S33" s="24"/>
      <c r="T33" s="24"/>
      <c r="U33" s="26"/>
      <c r="V33" s="26"/>
      <c r="W33" s="26"/>
      <c r="X33" s="26"/>
      <c r="Y33" s="26">
        <v>4000</v>
      </c>
      <c r="Z33" s="26"/>
      <c r="AA33" s="26"/>
      <c r="AB33" s="26"/>
      <c r="AC33" s="27"/>
    </row>
    <row r="34" spans="1:29" ht="138" customHeight="1">
      <c r="A34" s="8" t="s">
        <v>484</v>
      </c>
      <c r="B34" s="10" t="s">
        <v>467</v>
      </c>
      <c r="C34" s="13" t="s">
        <v>468</v>
      </c>
      <c r="D34" s="23"/>
      <c r="E34" s="23"/>
      <c r="F34" s="23"/>
      <c r="G34" s="23"/>
      <c r="H34" s="23"/>
      <c r="I34" s="23"/>
      <c r="J34" s="23"/>
      <c r="K34" s="23"/>
      <c r="L34" s="23"/>
      <c r="M34" s="23"/>
      <c r="N34" s="23"/>
      <c r="O34" s="69"/>
      <c r="P34" s="70"/>
      <c r="Q34" s="14"/>
      <c r="R34" s="23"/>
      <c r="S34" s="24"/>
      <c r="T34" s="24"/>
      <c r="U34" s="26">
        <f aca="true" t="shared" si="2" ref="U34:AB34">U35+U36+U37</f>
        <v>1799.2</v>
      </c>
      <c r="V34" s="26">
        <f t="shared" si="2"/>
        <v>1799.2</v>
      </c>
      <c r="W34" s="26">
        <f t="shared" si="2"/>
        <v>2655</v>
      </c>
      <c r="X34" s="26">
        <f t="shared" si="2"/>
        <v>2655</v>
      </c>
      <c r="Y34" s="26">
        <f t="shared" si="2"/>
        <v>1652</v>
      </c>
      <c r="Z34" s="26">
        <f t="shared" si="2"/>
        <v>6833</v>
      </c>
      <c r="AA34" s="26">
        <f t="shared" si="2"/>
        <v>12658</v>
      </c>
      <c r="AB34" s="26">
        <f t="shared" si="2"/>
        <v>12658</v>
      </c>
      <c r="AC34" s="27"/>
    </row>
    <row r="35" spans="1:29" ht="123" customHeight="1">
      <c r="A35" s="32" t="s">
        <v>23</v>
      </c>
      <c r="B35" s="10" t="s">
        <v>21</v>
      </c>
      <c r="C35" s="13" t="s">
        <v>86</v>
      </c>
      <c r="D35" s="30" t="s">
        <v>521</v>
      </c>
      <c r="E35" s="23"/>
      <c r="F35" s="23"/>
      <c r="G35" s="23" t="s">
        <v>513</v>
      </c>
      <c r="H35" s="23" t="s">
        <v>533</v>
      </c>
      <c r="I35" s="23" t="s">
        <v>515</v>
      </c>
      <c r="J35" s="23"/>
      <c r="K35" s="23"/>
      <c r="L35" s="23"/>
      <c r="M35" s="23"/>
      <c r="N35" s="23"/>
      <c r="O35" s="69" t="s">
        <v>211</v>
      </c>
      <c r="P35" s="70"/>
      <c r="Q35" s="14" t="s">
        <v>212</v>
      </c>
      <c r="R35" s="14" t="s">
        <v>346</v>
      </c>
      <c r="S35" s="24"/>
      <c r="T35" s="24"/>
      <c r="U35" s="26">
        <v>1799.2</v>
      </c>
      <c r="V35" s="26">
        <v>1799.2</v>
      </c>
      <c r="W35" s="26">
        <v>2655</v>
      </c>
      <c r="X35" s="26">
        <v>2655</v>
      </c>
      <c r="Y35" s="25">
        <v>1652</v>
      </c>
      <c r="Z35" s="25">
        <v>1728</v>
      </c>
      <c r="AA35" s="25">
        <v>1804</v>
      </c>
      <c r="AB35" s="25">
        <v>1804</v>
      </c>
      <c r="AC35" s="27"/>
    </row>
    <row r="36" spans="1:29" ht="111.75">
      <c r="A36" s="32" t="s">
        <v>24</v>
      </c>
      <c r="B36" s="10" t="s">
        <v>22</v>
      </c>
      <c r="C36" s="13" t="s">
        <v>87</v>
      </c>
      <c r="D36" s="30" t="s">
        <v>534</v>
      </c>
      <c r="E36" s="23"/>
      <c r="F36" s="23"/>
      <c r="G36" s="23" t="s">
        <v>535</v>
      </c>
      <c r="H36" s="23" t="s">
        <v>536</v>
      </c>
      <c r="I36" s="23" t="s">
        <v>537</v>
      </c>
      <c r="J36" s="23"/>
      <c r="K36" s="23"/>
      <c r="L36" s="23"/>
      <c r="M36" s="23"/>
      <c r="N36" s="23"/>
      <c r="O36" s="69" t="s">
        <v>634</v>
      </c>
      <c r="P36" s="70"/>
      <c r="Q36" s="14" t="s">
        <v>213</v>
      </c>
      <c r="R36" s="23"/>
      <c r="S36" s="24"/>
      <c r="T36" s="24"/>
      <c r="U36" s="26">
        <v>0</v>
      </c>
      <c r="V36" s="26">
        <v>0</v>
      </c>
      <c r="W36" s="26">
        <v>0</v>
      </c>
      <c r="X36" s="26">
        <v>0</v>
      </c>
      <c r="Y36" s="25">
        <v>0</v>
      </c>
      <c r="Z36" s="25">
        <v>0</v>
      </c>
      <c r="AA36" s="25">
        <v>0</v>
      </c>
      <c r="AB36" s="25">
        <v>0</v>
      </c>
      <c r="AC36" s="27"/>
    </row>
    <row r="37" spans="1:29" ht="83.25" customHeight="1">
      <c r="A37" s="32" t="s">
        <v>284</v>
      </c>
      <c r="B37" s="10" t="s">
        <v>254</v>
      </c>
      <c r="C37" s="13" t="s">
        <v>253</v>
      </c>
      <c r="D37" s="30">
        <v>9999</v>
      </c>
      <c r="E37" s="23"/>
      <c r="F37" s="23"/>
      <c r="G37" s="23" t="s">
        <v>324</v>
      </c>
      <c r="H37" s="23" t="s">
        <v>325</v>
      </c>
      <c r="I37" s="23" t="s">
        <v>326</v>
      </c>
      <c r="J37" s="23"/>
      <c r="K37" s="23"/>
      <c r="L37" s="23"/>
      <c r="M37" s="23"/>
      <c r="N37" s="23"/>
      <c r="O37" s="69" t="s">
        <v>635</v>
      </c>
      <c r="P37" s="70"/>
      <c r="Q37" s="14" t="s">
        <v>213</v>
      </c>
      <c r="R37" s="14" t="s">
        <v>347</v>
      </c>
      <c r="S37" s="24"/>
      <c r="T37" s="24"/>
      <c r="U37" s="26">
        <v>0</v>
      </c>
      <c r="V37" s="26">
        <v>0</v>
      </c>
      <c r="W37" s="26">
        <v>0</v>
      </c>
      <c r="X37" s="26">
        <v>0</v>
      </c>
      <c r="Y37" s="25">
        <v>0</v>
      </c>
      <c r="Z37" s="25">
        <v>5105</v>
      </c>
      <c r="AA37" s="25">
        <v>10854</v>
      </c>
      <c r="AB37" s="25">
        <v>10854</v>
      </c>
      <c r="AC37" s="27"/>
    </row>
    <row r="38" spans="1:29" ht="20.25">
      <c r="A38" s="8"/>
      <c r="B38" s="10" t="s">
        <v>469</v>
      </c>
      <c r="C38" s="13" t="s">
        <v>103</v>
      </c>
      <c r="D38" s="23"/>
      <c r="E38" s="23"/>
      <c r="F38" s="23"/>
      <c r="G38" s="23"/>
      <c r="H38" s="23"/>
      <c r="I38" s="23"/>
      <c r="J38" s="23"/>
      <c r="K38" s="23"/>
      <c r="L38" s="23"/>
      <c r="M38" s="23"/>
      <c r="N38" s="23"/>
      <c r="O38" s="90"/>
      <c r="P38" s="91"/>
      <c r="Q38" s="23"/>
      <c r="R38" s="23"/>
      <c r="S38" s="24"/>
      <c r="T38" s="24"/>
      <c r="U38" s="26">
        <f aca="true" t="shared" si="3" ref="U38:AB38">U34+U31+U26+U8</f>
        <v>285131.7</v>
      </c>
      <c r="V38" s="26">
        <f t="shared" si="3"/>
        <v>282971.9</v>
      </c>
      <c r="W38" s="26">
        <f t="shared" si="3"/>
        <v>297996.89999999997</v>
      </c>
      <c r="X38" s="26">
        <f t="shared" si="3"/>
        <v>293295.19999999995</v>
      </c>
      <c r="Y38" s="26">
        <f t="shared" si="3"/>
        <v>202201.4</v>
      </c>
      <c r="Z38" s="26">
        <f t="shared" si="3"/>
        <v>213780.3</v>
      </c>
      <c r="AA38" s="26">
        <f t="shared" si="3"/>
        <v>226635</v>
      </c>
      <c r="AB38" s="26">
        <f t="shared" si="3"/>
        <v>226635</v>
      </c>
      <c r="AC38" s="27"/>
    </row>
    <row r="39" spans="1:29" ht="20.25">
      <c r="A39" s="8" t="s">
        <v>485</v>
      </c>
      <c r="B39" s="10" t="s">
        <v>470</v>
      </c>
      <c r="C39" s="13"/>
      <c r="D39" s="23"/>
      <c r="E39" s="23"/>
      <c r="F39" s="23"/>
      <c r="G39" s="23"/>
      <c r="H39" s="23"/>
      <c r="I39" s="23"/>
      <c r="J39" s="23"/>
      <c r="K39" s="23"/>
      <c r="L39" s="23"/>
      <c r="M39" s="23"/>
      <c r="N39" s="23"/>
      <c r="O39" s="90"/>
      <c r="P39" s="91"/>
      <c r="Q39" s="23"/>
      <c r="R39" s="23"/>
      <c r="S39" s="24"/>
      <c r="T39" s="24"/>
      <c r="U39" s="35"/>
      <c r="V39" s="35"/>
      <c r="W39" s="35"/>
      <c r="X39" s="35"/>
      <c r="Y39" s="25"/>
      <c r="Z39" s="25"/>
      <c r="AA39" s="25"/>
      <c r="AB39" s="25"/>
      <c r="AC39" s="27"/>
    </row>
    <row r="40" spans="1:29" ht="98.25" customHeight="1">
      <c r="A40" s="8" t="s">
        <v>486</v>
      </c>
      <c r="B40" s="10" t="s">
        <v>472</v>
      </c>
      <c r="C40" s="13" t="s">
        <v>473</v>
      </c>
      <c r="D40" s="23"/>
      <c r="E40" s="23"/>
      <c r="F40" s="23"/>
      <c r="G40" s="23"/>
      <c r="H40" s="23"/>
      <c r="I40" s="23"/>
      <c r="J40" s="23"/>
      <c r="K40" s="23"/>
      <c r="L40" s="23"/>
      <c r="M40" s="23"/>
      <c r="N40" s="23"/>
      <c r="O40" s="69"/>
      <c r="P40" s="70"/>
      <c r="Q40" s="23"/>
      <c r="R40" s="23"/>
      <c r="S40" s="24"/>
      <c r="T40" s="24"/>
      <c r="U40" s="25">
        <f aca="true" t="shared" si="4" ref="U40:AB40">U41+U43+U44+U47+U46+U50+U52+U54+U53+U55+U56+U57+U58+U45+U49+U51+U59+U42+U48+U60</f>
        <v>720308.1</v>
      </c>
      <c r="V40" s="25">
        <f t="shared" si="4"/>
        <v>688582.3999999998</v>
      </c>
      <c r="W40" s="25">
        <f t="shared" si="4"/>
        <v>742734.6</v>
      </c>
      <c r="X40" s="25">
        <f t="shared" si="4"/>
        <v>680578.0000000001</v>
      </c>
      <c r="Y40" s="25">
        <f t="shared" si="4"/>
        <v>562073.5</v>
      </c>
      <c r="Z40" s="25">
        <f t="shared" si="4"/>
        <v>593757.7</v>
      </c>
      <c r="AA40" s="25">
        <f t="shared" si="4"/>
        <v>614635.4</v>
      </c>
      <c r="AB40" s="25">
        <f t="shared" si="4"/>
        <v>614635.4</v>
      </c>
      <c r="AC40" s="27"/>
    </row>
    <row r="41" spans="1:29" ht="275.25" customHeight="1">
      <c r="A41" s="8" t="s">
        <v>474</v>
      </c>
      <c r="B41" s="10" t="s">
        <v>475</v>
      </c>
      <c r="C41" s="13" t="s">
        <v>476</v>
      </c>
      <c r="D41" s="30" t="s">
        <v>262</v>
      </c>
      <c r="E41" s="23"/>
      <c r="F41" s="23"/>
      <c r="G41" s="23" t="s">
        <v>513</v>
      </c>
      <c r="H41" s="23" t="s">
        <v>514</v>
      </c>
      <c r="I41" s="23" t="s">
        <v>515</v>
      </c>
      <c r="J41" s="23"/>
      <c r="K41" s="23" t="s">
        <v>538</v>
      </c>
      <c r="L41" s="23" t="s">
        <v>539</v>
      </c>
      <c r="M41" s="23" t="s">
        <v>540</v>
      </c>
      <c r="N41" s="23"/>
      <c r="O41" s="69" t="s">
        <v>646</v>
      </c>
      <c r="P41" s="70"/>
      <c r="Q41" s="23" t="s">
        <v>350</v>
      </c>
      <c r="R41" s="23" t="s">
        <v>351</v>
      </c>
      <c r="S41" s="24"/>
      <c r="T41" s="24"/>
      <c r="U41" s="26">
        <v>70296.7</v>
      </c>
      <c r="V41" s="26">
        <v>69362.5</v>
      </c>
      <c r="W41" s="26">
        <v>72033.5</v>
      </c>
      <c r="X41" s="26">
        <v>70858.8</v>
      </c>
      <c r="Y41" s="25">
        <v>59657</v>
      </c>
      <c r="Z41" s="25">
        <v>60287</v>
      </c>
      <c r="AA41" s="25">
        <v>60390</v>
      </c>
      <c r="AB41" s="25">
        <v>60390</v>
      </c>
      <c r="AC41" s="27"/>
    </row>
    <row r="42" spans="1:29" ht="179.25" customHeight="1">
      <c r="A42" s="8" t="s">
        <v>151</v>
      </c>
      <c r="B42" s="10" t="s">
        <v>242</v>
      </c>
      <c r="C42" s="13" t="s">
        <v>241</v>
      </c>
      <c r="D42" s="36" t="s">
        <v>246</v>
      </c>
      <c r="E42" s="23"/>
      <c r="F42" s="23"/>
      <c r="G42" s="23" t="s">
        <v>513</v>
      </c>
      <c r="H42" s="23" t="s">
        <v>184</v>
      </c>
      <c r="I42" s="23" t="s">
        <v>214</v>
      </c>
      <c r="J42" s="23"/>
      <c r="K42" s="23" t="s">
        <v>277</v>
      </c>
      <c r="L42" s="23" t="s">
        <v>278</v>
      </c>
      <c r="M42" s="23" t="s">
        <v>279</v>
      </c>
      <c r="N42" s="23"/>
      <c r="O42" s="69" t="s">
        <v>352</v>
      </c>
      <c r="P42" s="70"/>
      <c r="Q42" s="23" t="s">
        <v>294</v>
      </c>
      <c r="R42" s="23" t="s">
        <v>578</v>
      </c>
      <c r="S42" s="24"/>
      <c r="T42" s="24"/>
      <c r="U42" s="26">
        <v>0</v>
      </c>
      <c r="V42" s="26">
        <v>0</v>
      </c>
      <c r="W42" s="26">
        <v>0</v>
      </c>
      <c r="X42" s="26">
        <v>0</v>
      </c>
      <c r="Y42" s="25">
        <v>0</v>
      </c>
      <c r="Z42" s="25">
        <v>0</v>
      </c>
      <c r="AA42" s="25">
        <v>0</v>
      </c>
      <c r="AB42" s="25">
        <v>0</v>
      </c>
      <c r="AC42" s="27"/>
    </row>
    <row r="43" spans="1:29" ht="123" customHeight="1">
      <c r="A43" s="8" t="s">
        <v>477</v>
      </c>
      <c r="B43" s="10" t="s">
        <v>111</v>
      </c>
      <c r="C43" s="13" t="s">
        <v>481</v>
      </c>
      <c r="D43" s="30">
        <v>1202</v>
      </c>
      <c r="E43" s="23"/>
      <c r="F43" s="23"/>
      <c r="G43" s="23" t="s">
        <v>513</v>
      </c>
      <c r="H43" s="23" t="s">
        <v>541</v>
      </c>
      <c r="I43" s="23" t="s">
        <v>515</v>
      </c>
      <c r="J43" s="23"/>
      <c r="K43" s="23"/>
      <c r="L43" s="23"/>
      <c r="M43" s="23"/>
      <c r="N43" s="23"/>
      <c r="O43" s="69" t="s">
        <v>353</v>
      </c>
      <c r="P43" s="70"/>
      <c r="Q43" s="23" t="s">
        <v>354</v>
      </c>
      <c r="R43" s="23" t="s">
        <v>355</v>
      </c>
      <c r="S43" s="24"/>
      <c r="T43" s="24"/>
      <c r="U43" s="26">
        <v>700</v>
      </c>
      <c r="V43" s="26">
        <v>700</v>
      </c>
      <c r="W43" s="26">
        <v>720</v>
      </c>
      <c r="X43" s="26">
        <v>720</v>
      </c>
      <c r="Y43" s="25">
        <v>2160</v>
      </c>
      <c r="Z43" s="25">
        <v>2240</v>
      </c>
      <c r="AA43" s="25">
        <v>2320</v>
      </c>
      <c r="AB43" s="25">
        <v>2320</v>
      </c>
      <c r="AC43" s="27"/>
    </row>
    <row r="44" spans="1:29" ht="105" customHeight="1">
      <c r="A44" s="8" t="s">
        <v>152</v>
      </c>
      <c r="B44" s="10" t="s">
        <v>498</v>
      </c>
      <c r="C44" s="13" t="s">
        <v>499</v>
      </c>
      <c r="D44" s="22" t="s">
        <v>130</v>
      </c>
      <c r="E44" s="23"/>
      <c r="F44" s="23"/>
      <c r="G44" s="23" t="s">
        <v>513</v>
      </c>
      <c r="H44" s="23" t="s">
        <v>542</v>
      </c>
      <c r="I44" s="23" t="s">
        <v>515</v>
      </c>
      <c r="J44" s="23"/>
      <c r="K44" s="23"/>
      <c r="L44" s="23"/>
      <c r="M44" s="23"/>
      <c r="N44" s="23"/>
      <c r="O44" s="69" t="s">
        <v>356</v>
      </c>
      <c r="P44" s="70"/>
      <c r="Q44" s="23" t="s">
        <v>357</v>
      </c>
      <c r="R44" s="23" t="s">
        <v>351</v>
      </c>
      <c r="S44" s="24"/>
      <c r="T44" s="24"/>
      <c r="U44" s="26">
        <v>18667.8</v>
      </c>
      <c r="V44" s="26">
        <v>1140.7</v>
      </c>
      <c r="W44" s="26">
        <v>21335.6</v>
      </c>
      <c r="X44" s="26">
        <v>11341.3</v>
      </c>
      <c r="Y44" s="25">
        <v>1700</v>
      </c>
      <c r="Z44" s="25">
        <v>1700</v>
      </c>
      <c r="AA44" s="25">
        <v>1700</v>
      </c>
      <c r="AB44" s="25">
        <v>1700</v>
      </c>
      <c r="AC44" s="27"/>
    </row>
    <row r="45" spans="1:29" ht="99.75" customHeight="1">
      <c r="A45" s="8" t="s">
        <v>478</v>
      </c>
      <c r="B45" s="10" t="s">
        <v>501</v>
      </c>
      <c r="C45" s="13" t="s">
        <v>502</v>
      </c>
      <c r="D45" s="30" t="s">
        <v>543</v>
      </c>
      <c r="E45" s="23"/>
      <c r="F45" s="23"/>
      <c r="G45" s="23" t="s">
        <v>513</v>
      </c>
      <c r="H45" s="23" t="s">
        <v>544</v>
      </c>
      <c r="I45" s="23" t="s">
        <v>515</v>
      </c>
      <c r="J45" s="23"/>
      <c r="K45" s="23"/>
      <c r="L45" s="23"/>
      <c r="M45" s="23"/>
      <c r="N45" s="23"/>
      <c r="O45" s="69" t="s">
        <v>356</v>
      </c>
      <c r="P45" s="70"/>
      <c r="Q45" s="23" t="s">
        <v>358</v>
      </c>
      <c r="R45" s="23" t="s">
        <v>351</v>
      </c>
      <c r="S45" s="24"/>
      <c r="T45" s="24"/>
      <c r="U45" s="26">
        <v>4705.2</v>
      </c>
      <c r="V45" s="26">
        <v>2633.7</v>
      </c>
      <c r="W45" s="26">
        <v>45504.9</v>
      </c>
      <c r="X45" s="26">
        <v>19739.4</v>
      </c>
      <c r="Y45" s="25">
        <v>2116.4</v>
      </c>
      <c r="Z45" s="25">
        <v>2113.1</v>
      </c>
      <c r="AA45" s="25">
        <v>3000.3</v>
      </c>
      <c r="AB45" s="25">
        <v>3000.3</v>
      </c>
      <c r="AC45" s="27"/>
    </row>
    <row r="46" spans="1:29" ht="132">
      <c r="A46" s="8" t="s">
        <v>479</v>
      </c>
      <c r="B46" s="10" t="s">
        <v>243</v>
      </c>
      <c r="C46" s="13" t="s">
        <v>504</v>
      </c>
      <c r="D46" s="30" t="s">
        <v>545</v>
      </c>
      <c r="E46" s="23"/>
      <c r="F46" s="23"/>
      <c r="G46" s="23" t="s">
        <v>513</v>
      </c>
      <c r="H46" s="23" t="s">
        <v>546</v>
      </c>
      <c r="I46" s="23" t="s">
        <v>515</v>
      </c>
      <c r="J46" s="23"/>
      <c r="K46" s="23"/>
      <c r="L46" s="23"/>
      <c r="M46" s="23"/>
      <c r="N46" s="23"/>
      <c r="O46" s="69" t="s">
        <v>359</v>
      </c>
      <c r="P46" s="70"/>
      <c r="Q46" s="23" t="s">
        <v>360</v>
      </c>
      <c r="R46" s="23" t="s">
        <v>351</v>
      </c>
      <c r="S46" s="24"/>
      <c r="T46" s="24"/>
      <c r="U46" s="26">
        <v>28899</v>
      </c>
      <c r="V46" s="26">
        <v>28719.3</v>
      </c>
      <c r="W46" s="26">
        <v>31052</v>
      </c>
      <c r="X46" s="26">
        <v>23261.3</v>
      </c>
      <c r="Y46" s="25">
        <v>9512</v>
      </c>
      <c r="Z46" s="25">
        <v>17158</v>
      </c>
      <c r="AA46" s="25">
        <v>14099</v>
      </c>
      <c r="AB46" s="25">
        <v>14099</v>
      </c>
      <c r="AC46" s="27"/>
    </row>
    <row r="47" spans="1:29" ht="111.75" customHeight="1">
      <c r="A47" s="8" t="s">
        <v>480</v>
      </c>
      <c r="B47" s="10" t="s">
        <v>506</v>
      </c>
      <c r="C47" s="13" t="s">
        <v>507</v>
      </c>
      <c r="D47" s="30" t="s">
        <v>547</v>
      </c>
      <c r="E47" s="23"/>
      <c r="F47" s="23"/>
      <c r="G47" s="23" t="s">
        <v>513</v>
      </c>
      <c r="H47" s="23" t="s">
        <v>548</v>
      </c>
      <c r="I47" s="23" t="s">
        <v>515</v>
      </c>
      <c r="J47" s="23"/>
      <c r="K47" s="23"/>
      <c r="L47" s="23"/>
      <c r="M47" s="23"/>
      <c r="N47" s="23"/>
      <c r="O47" s="69" t="s">
        <v>361</v>
      </c>
      <c r="P47" s="70"/>
      <c r="Q47" s="23" t="s">
        <v>362</v>
      </c>
      <c r="R47" s="23" t="s">
        <v>351</v>
      </c>
      <c r="S47" s="24"/>
      <c r="T47" s="24"/>
      <c r="U47" s="26">
        <v>250</v>
      </c>
      <c r="V47" s="26">
        <v>250</v>
      </c>
      <c r="W47" s="26">
        <v>266</v>
      </c>
      <c r="X47" s="26">
        <v>266</v>
      </c>
      <c r="Y47" s="25">
        <v>266</v>
      </c>
      <c r="Z47" s="25">
        <v>270</v>
      </c>
      <c r="AA47" s="25">
        <v>275</v>
      </c>
      <c r="AB47" s="25">
        <v>275</v>
      </c>
      <c r="AC47" s="27"/>
    </row>
    <row r="48" spans="1:29" ht="104.25" customHeight="1">
      <c r="A48" s="8" t="s">
        <v>482</v>
      </c>
      <c r="B48" s="10" t="s">
        <v>333</v>
      </c>
      <c r="C48" s="13" t="s">
        <v>315</v>
      </c>
      <c r="D48" s="23" t="s">
        <v>441</v>
      </c>
      <c r="E48" s="23"/>
      <c r="F48" s="23"/>
      <c r="G48" s="23"/>
      <c r="H48" s="23"/>
      <c r="I48" s="23"/>
      <c r="J48" s="23"/>
      <c r="K48" s="23" t="s">
        <v>334</v>
      </c>
      <c r="L48" s="23" t="s">
        <v>335</v>
      </c>
      <c r="M48" s="23" t="s">
        <v>336</v>
      </c>
      <c r="N48" s="23"/>
      <c r="O48" s="69"/>
      <c r="P48" s="70"/>
      <c r="Q48" s="23"/>
      <c r="R48" s="23"/>
      <c r="S48" s="24"/>
      <c r="T48" s="24"/>
      <c r="U48" s="26">
        <v>163</v>
      </c>
      <c r="V48" s="26">
        <v>163</v>
      </c>
      <c r="W48" s="26">
        <v>0</v>
      </c>
      <c r="X48" s="26">
        <v>0</v>
      </c>
      <c r="Y48" s="25">
        <v>0</v>
      </c>
      <c r="Z48" s="25">
        <v>0</v>
      </c>
      <c r="AA48" s="25">
        <v>0</v>
      </c>
      <c r="AB48" s="25">
        <v>0</v>
      </c>
      <c r="AC48" s="27"/>
    </row>
    <row r="49" spans="1:29" ht="115.5" customHeight="1">
      <c r="A49" s="8" t="s">
        <v>496</v>
      </c>
      <c r="B49" s="10" t="s">
        <v>134</v>
      </c>
      <c r="C49" s="13" t="s">
        <v>132</v>
      </c>
      <c r="D49" s="22" t="s">
        <v>133</v>
      </c>
      <c r="E49" s="23"/>
      <c r="F49" s="23"/>
      <c r="G49" s="23" t="s">
        <v>513</v>
      </c>
      <c r="H49" s="23" t="s">
        <v>162</v>
      </c>
      <c r="I49" s="23" t="s">
        <v>515</v>
      </c>
      <c r="J49" s="23"/>
      <c r="K49" s="23"/>
      <c r="L49" s="23"/>
      <c r="M49" s="23"/>
      <c r="N49" s="23"/>
      <c r="O49" s="69" t="s">
        <v>363</v>
      </c>
      <c r="P49" s="70"/>
      <c r="Q49" s="23" t="s">
        <v>364</v>
      </c>
      <c r="R49" s="23" t="s">
        <v>351</v>
      </c>
      <c r="S49" s="24"/>
      <c r="T49" s="24"/>
      <c r="U49" s="26">
        <v>0</v>
      </c>
      <c r="V49" s="26">
        <v>0</v>
      </c>
      <c r="W49" s="26">
        <v>500</v>
      </c>
      <c r="X49" s="26">
        <v>0</v>
      </c>
      <c r="Y49" s="25">
        <v>500</v>
      </c>
      <c r="Z49" s="25">
        <v>500</v>
      </c>
      <c r="AA49" s="25">
        <v>500</v>
      </c>
      <c r="AB49" s="25">
        <v>500</v>
      </c>
      <c r="AC49" s="27"/>
    </row>
    <row r="50" spans="1:29" ht="234">
      <c r="A50" s="8" t="s">
        <v>497</v>
      </c>
      <c r="B50" s="10" t="s">
        <v>600</v>
      </c>
      <c r="C50" s="13" t="s">
        <v>601</v>
      </c>
      <c r="D50" s="30" t="s">
        <v>261</v>
      </c>
      <c r="E50" s="23"/>
      <c r="F50" s="23"/>
      <c r="G50" s="23" t="s">
        <v>513</v>
      </c>
      <c r="H50" s="23" t="s">
        <v>549</v>
      </c>
      <c r="I50" s="23" t="s">
        <v>515</v>
      </c>
      <c r="J50" s="23"/>
      <c r="K50" s="23" t="s">
        <v>550</v>
      </c>
      <c r="L50" s="23" t="s">
        <v>551</v>
      </c>
      <c r="M50" s="23" t="s">
        <v>552</v>
      </c>
      <c r="N50" s="23"/>
      <c r="O50" s="69" t="s">
        <v>365</v>
      </c>
      <c r="P50" s="70"/>
      <c r="Q50" s="23" t="s">
        <v>366</v>
      </c>
      <c r="R50" s="23" t="s">
        <v>351</v>
      </c>
      <c r="S50" s="24"/>
      <c r="T50" s="24"/>
      <c r="U50" s="26">
        <v>487633.9</v>
      </c>
      <c r="V50" s="26">
        <v>479602.6</v>
      </c>
      <c r="W50" s="26">
        <v>427888.6</v>
      </c>
      <c r="X50" s="26">
        <v>412512.2</v>
      </c>
      <c r="Y50" s="25">
        <v>368391.6</v>
      </c>
      <c r="Z50" s="25">
        <v>391795.6</v>
      </c>
      <c r="AA50" s="25">
        <v>409545.6</v>
      </c>
      <c r="AB50" s="25">
        <v>409545.6</v>
      </c>
      <c r="AC50" s="27"/>
    </row>
    <row r="51" spans="1:29" ht="183">
      <c r="A51" s="8" t="s">
        <v>500</v>
      </c>
      <c r="B51" s="10" t="s">
        <v>0</v>
      </c>
      <c r="C51" s="13" t="s">
        <v>1</v>
      </c>
      <c r="D51" s="30" t="s">
        <v>523</v>
      </c>
      <c r="E51" s="23"/>
      <c r="F51" s="23"/>
      <c r="G51" s="23" t="s">
        <v>513</v>
      </c>
      <c r="H51" s="23" t="s">
        <v>553</v>
      </c>
      <c r="I51" s="23" t="s">
        <v>515</v>
      </c>
      <c r="J51" s="23"/>
      <c r="K51" s="23"/>
      <c r="L51" s="23"/>
      <c r="M51" s="23"/>
      <c r="N51" s="23"/>
      <c r="O51" s="69" t="s">
        <v>367</v>
      </c>
      <c r="P51" s="70"/>
      <c r="Q51" s="23" t="s">
        <v>368</v>
      </c>
      <c r="R51" s="23" t="s">
        <v>351</v>
      </c>
      <c r="S51" s="24"/>
      <c r="T51" s="24"/>
      <c r="U51" s="26" t="s">
        <v>606</v>
      </c>
      <c r="V51" s="26">
        <v>2880</v>
      </c>
      <c r="W51" s="26">
        <v>6689.8</v>
      </c>
      <c r="X51" s="26">
        <v>5856.5</v>
      </c>
      <c r="Y51" s="26">
        <v>3571.5</v>
      </c>
      <c r="Z51" s="26">
        <v>1000</v>
      </c>
      <c r="AA51" s="26">
        <v>1859.5</v>
      </c>
      <c r="AB51" s="26">
        <v>1859.5</v>
      </c>
      <c r="AC51" s="27"/>
    </row>
    <row r="52" spans="1:29" ht="113.25" customHeight="1">
      <c r="A52" s="8" t="s">
        <v>503</v>
      </c>
      <c r="B52" s="10" t="s">
        <v>2</v>
      </c>
      <c r="C52" s="13" t="s">
        <v>3</v>
      </c>
      <c r="D52" s="30" t="s">
        <v>521</v>
      </c>
      <c r="E52" s="23"/>
      <c r="F52" s="23"/>
      <c r="G52" s="23" t="s">
        <v>513</v>
      </c>
      <c r="H52" s="23" t="s">
        <v>554</v>
      </c>
      <c r="I52" s="23" t="s">
        <v>515</v>
      </c>
      <c r="J52" s="23"/>
      <c r="K52" s="23"/>
      <c r="L52" s="23"/>
      <c r="M52" s="23"/>
      <c r="N52" s="23"/>
      <c r="O52" s="69" t="s">
        <v>369</v>
      </c>
      <c r="P52" s="70"/>
      <c r="Q52" s="23" t="s">
        <v>370</v>
      </c>
      <c r="R52" s="23" t="s">
        <v>351</v>
      </c>
      <c r="S52" s="24"/>
      <c r="T52" s="24"/>
      <c r="U52" s="26">
        <v>14998.2</v>
      </c>
      <c r="V52" s="26">
        <v>14998.2</v>
      </c>
      <c r="W52" s="26">
        <v>21256.1</v>
      </c>
      <c r="X52" s="26">
        <v>21256.1</v>
      </c>
      <c r="Y52" s="25">
        <v>13721</v>
      </c>
      <c r="Z52" s="25">
        <v>14382</v>
      </c>
      <c r="AA52" s="25">
        <v>15063</v>
      </c>
      <c r="AB52" s="25">
        <v>15063</v>
      </c>
      <c r="AC52" s="27"/>
    </row>
    <row r="53" spans="1:29" ht="137.25" customHeight="1">
      <c r="A53" s="8" t="s">
        <v>505</v>
      </c>
      <c r="B53" s="10" t="s">
        <v>4</v>
      </c>
      <c r="C53" s="13" t="s">
        <v>5</v>
      </c>
      <c r="D53" s="30" t="s">
        <v>260</v>
      </c>
      <c r="E53" s="23"/>
      <c r="F53" s="23"/>
      <c r="G53" s="23" t="s">
        <v>513</v>
      </c>
      <c r="H53" s="23" t="s">
        <v>555</v>
      </c>
      <c r="I53" s="23" t="s">
        <v>515</v>
      </c>
      <c r="J53" s="23"/>
      <c r="K53" s="23"/>
      <c r="L53" s="23"/>
      <c r="M53" s="23"/>
      <c r="N53" s="23"/>
      <c r="O53" s="69" t="s">
        <v>371</v>
      </c>
      <c r="P53" s="70"/>
      <c r="Q53" s="23" t="s">
        <v>372</v>
      </c>
      <c r="R53" s="23" t="s">
        <v>351</v>
      </c>
      <c r="S53" s="24"/>
      <c r="T53" s="24"/>
      <c r="U53" s="26">
        <v>5796</v>
      </c>
      <c r="V53" s="26">
        <v>5794.7</v>
      </c>
      <c r="W53" s="26">
        <v>4577</v>
      </c>
      <c r="X53" s="26">
        <v>4577</v>
      </c>
      <c r="Y53" s="25">
        <v>4693</v>
      </c>
      <c r="Z53" s="25">
        <v>2915</v>
      </c>
      <c r="AA53" s="25">
        <v>3034</v>
      </c>
      <c r="AB53" s="25">
        <v>3034</v>
      </c>
      <c r="AC53" s="27"/>
    </row>
    <row r="54" spans="1:29" ht="96" customHeight="1">
      <c r="A54" s="8" t="s">
        <v>508</v>
      </c>
      <c r="B54" s="10" t="s">
        <v>6</v>
      </c>
      <c r="C54" s="13" t="s">
        <v>7</v>
      </c>
      <c r="D54" s="30">
        <v>1401</v>
      </c>
      <c r="E54" s="23"/>
      <c r="F54" s="23"/>
      <c r="G54" s="23" t="s">
        <v>513</v>
      </c>
      <c r="H54" s="23" t="s">
        <v>556</v>
      </c>
      <c r="I54" s="23" t="s">
        <v>515</v>
      </c>
      <c r="J54" s="23"/>
      <c r="K54" s="23"/>
      <c r="L54" s="23"/>
      <c r="M54" s="23"/>
      <c r="N54" s="23"/>
      <c r="O54" s="69" t="s">
        <v>373</v>
      </c>
      <c r="P54" s="70"/>
      <c r="Q54" s="23" t="s">
        <v>374</v>
      </c>
      <c r="R54" s="23" t="s">
        <v>351</v>
      </c>
      <c r="S54" s="24"/>
      <c r="T54" s="24"/>
      <c r="U54" s="26">
        <v>46926</v>
      </c>
      <c r="V54" s="26">
        <v>46926</v>
      </c>
      <c r="W54" s="26">
        <v>47054</v>
      </c>
      <c r="X54" s="26">
        <v>47054</v>
      </c>
      <c r="Y54" s="25">
        <v>61978</v>
      </c>
      <c r="Z54" s="25">
        <v>63977</v>
      </c>
      <c r="AA54" s="25">
        <v>65772</v>
      </c>
      <c r="AB54" s="25">
        <v>65772</v>
      </c>
      <c r="AC54" s="27"/>
    </row>
    <row r="55" spans="1:29" ht="78" customHeight="1">
      <c r="A55" s="8" t="s">
        <v>509</v>
      </c>
      <c r="B55" s="10" t="s">
        <v>8</v>
      </c>
      <c r="C55" s="13" t="s">
        <v>9</v>
      </c>
      <c r="D55" s="30" t="s">
        <v>527</v>
      </c>
      <c r="E55" s="23"/>
      <c r="F55" s="23"/>
      <c r="G55" s="23" t="s">
        <v>513</v>
      </c>
      <c r="H55" s="23" t="s">
        <v>557</v>
      </c>
      <c r="I55" s="23" t="s">
        <v>515</v>
      </c>
      <c r="J55" s="23"/>
      <c r="K55" s="23"/>
      <c r="L55" s="23"/>
      <c r="M55" s="23"/>
      <c r="N55" s="23"/>
      <c r="O55" s="69" t="s">
        <v>375</v>
      </c>
      <c r="P55" s="70"/>
      <c r="Q55" s="23" t="s">
        <v>376</v>
      </c>
      <c r="R55" s="23" t="s">
        <v>351</v>
      </c>
      <c r="S55" s="24"/>
      <c r="T55" s="24"/>
      <c r="U55" s="26">
        <v>2567.9</v>
      </c>
      <c r="V55" s="26">
        <v>2567.9</v>
      </c>
      <c r="W55" s="26">
        <v>2759</v>
      </c>
      <c r="X55" s="26">
        <v>2259</v>
      </c>
      <c r="Y55" s="25">
        <v>2382</v>
      </c>
      <c r="Z55" s="25">
        <v>2471</v>
      </c>
      <c r="AA55" s="25">
        <v>2562</v>
      </c>
      <c r="AB55" s="25">
        <v>2562</v>
      </c>
      <c r="AC55" s="27"/>
    </row>
    <row r="56" spans="1:29" ht="163.5" customHeight="1">
      <c r="A56" s="8" t="s">
        <v>510</v>
      </c>
      <c r="B56" s="10" t="s">
        <v>10</v>
      </c>
      <c r="C56" s="13" t="s">
        <v>11</v>
      </c>
      <c r="D56" s="30" t="s">
        <v>558</v>
      </c>
      <c r="E56" s="23"/>
      <c r="F56" s="23"/>
      <c r="G56" s="23" t="s">
        <v>513</v>
      </c>
      <c r="H56" s="23" t="s">
        <v>559</v>
      </c>
      <c r="I56" s="23" t="s">
        <v>515</v>
      </c>
      <c r="J56" s="23"/>
      <c r="K56" s="23" t="s">
        <v>560</v>
      </c>
      <c r="L56" s="23" t="s">
        <v>561</v>
      </c>
      <c r="M56" s="23" t="s">
        <v>562</v>
      </c>
      <c r="N56" s="23"/>
      <c r="O56" s="69" t="s">
        <v>377</v>
      </c>
      <c r="P56" s="70"/>
      <c r="Q56" s="23" t="s">
        <v>378</v>
      </c>
      <c r="R56" s="23" t="s">
        <v>351</v>
      </c>
      <c r="S56" s="24"/>
      <c r="T56" s="24"/>
      <c r="U56" s="26">
        <v>4398.6</v>
      </c>
      <c r="V56" s="26">
        <v>4398.6</v>
      </c>
      <c r="W56" s="26">
        <v>10487</v>
      </c>
      <c r="X56" s="26">
        <v>10487</v>
      </c>
      <c r="Y56" s="25">
        <v>4143</v>
      </c>
      <c r="Z56" s="25">
        <v>4345</v>
      </c>
      <c r="AA56" s="25">
        <v>4554</v>
      </c>
      <c r="AB56" s="25">
        <v>4554</v>
      </c>
      <c r="AC56" s="27"/>
    </row>
    <row r="57" spans="1:29" ht="91.5">
      <c r="A57" s="8" t="s">
        <v>511</v>
      </c>
      <c r="B57" s="10" t="s">
        <v>51</v>
      </c>
      <c r="C57" s="13" t="s">
        <v>52</v>
      </c>
      <c r="D57" s="30">
        <v>1101</v>
      </c>
      <c r="E57" s="23"/>
      <c r="F57" s="23"/>
      <c r="G57" s="23" t="s">
        <v>513</v>
      </c>
      <c r="H57" s="23" t="s">
        <v>563</v>
      </c>
      <c r="I57" s="23" t="s">
        <v>515</v>
      </c>
      <c r="J57" s="23"/>
      <c r="K57" s="23"/>
      <c r="L57" s="23"/>
      <c r="M57" s="23"/>
      <c r="N57" s="23"/>
      <c r="O57" s="69" t="s">
        <v>379</v>
      </c>
      <c r="P57" s="70"/>
      <c r="Q57" s="23" t="s">
        <v>380</v>
      </c>
      <c r="R57" s="23" t="s">
        <v>351</v>
      </c>
      <c r="S57" s="24"/>
      <c r="T57" s="24"/>
      <c r="U57" s="26">
        <v>18031.3</v>
      </c>
      <c r="V57" s="26" t="s">
        <v>607</v>
      </c>
      <c r="W57" s="26">
        <v>18427.6</v>
      </c>
      <c r="X57" s="26">
        <v>18205.9</v>
      </c>
      <c r="Y57" s="25">
        <v>17424</v>
      </c>
      <c r="Z57" s="25">
        <v>18276</v>
      </c>
      <c r="AA57" s="25">
        <v>19147</v>
      </c>
      <c r="AB57" s="25">
        <v>19147</v>
      </c>
      <c r="AC57" s="27"/>
    </row>
    <row r="58" spans="1:29" ht="81.75" customHeight="1">
      <c r="A58" s="8" t="s">
        <v>512</v>
      </c>
      <c r="B58" s="10" t="s">
        <v>53</v>
      </c>
      <c r="C58" s="13" t="s">
        <v>54</v>
      </c>
      <c r="D58" s="30" t="s">
        <v>564</v>
      </c>
      <c r="E58" s="23"/>
      <c r="F58" s="23"/>
      <c r="G58" s="23" t="s">
        <v>513</v>
      </c>
      <c r="H58" s="23" t="s">
        <v>565</v>
      </c>
      <c r="I58" s="23" t="s">
        <v>515</v>
      </c>
      <c r="J58" s="23"/>
      <c r="K58" s="23"/>
      <c r="L58" s="23"/>
      <c r="M58" s="23"/>
      <c r="N58" s="23"/>
      <c r="O58" s="69" t="s">
        <v>381</v>
      </c>
      <c r="P58" s="70"/>
      <c r="Q58" s="23" t="s">
        <v>382</v>
      </c>
      <c r="R58" s="23" t="s">
        <v>351</v>
      </c>
      <c r="S58" s="24"/>
      <c r="T58" s="24"/>
      <c r="U58" s="26">
        <v>10490</v>
      </c>
      <c r="V58" s="26">
        <v>10453.5</v>
      </c>
      <c r="W58" s="26">
        <v>10041</v>
      </c>
      <c r="X58" s="26">
        <v>10041</v>
      </c>
      <c r="Y58" s="25">
        <v>9858</v>
      </c>
      <c r="Z58" s="25">
        <v>10328</v>
      </c>
      <c r="AA58" s="25">
        <v>10814</v>
      </c>
      <c r="AB58" s="25">
        <v>10814</v>
      </c>
      <c r="AC58" s="27"/>
    </row>
    <row r="59" spans="1:29" ht="186" customHeight="1">
      <c r="A59" s="8" t="s">
        <v>428</v>
      </c>
      <c r="B59" s="10" t="s">
        <v>137</v>
      </c>
      <c r="C59" s="13" t="s">
        <v>136</v>
      </c>
      <c r="D59" s="23" t="s">
        <v>613</v>
      </c>
      <c r="E59" s="23"/>
      <c r="F59" s="23"/>
      <c r="G59" s="23" t="s">
        <v>158</v>
      </c>
      <c r="H59" s="23" t="s">
        <v>159</v>
      </c>
      <c r="I59" s="23" t="s">
        <v>160</v>
      </c>
      <c r="J59" s="23"/>
      <c r="K59" s="23"/>
      <c r="L59" s="23"/>
      <c r="M59" s="23"/>
      <c r="N59" s="23"/>
      <c r="O59" s="69" t="s">
        <v>172</v>
      </c>
      <c r="P59" s="70"/>
      <c r="Q59" s="23" t="s">
        <v>176</v>
      </c>
      <c r="R59" s="23" t="s">
        <v>351</v>
      </c>
      <c r="S59" s="24"/>
      <c r="T59" s="24"/>
      <c r="U59" s="26">
        <v>0</v>
      </c>
      <c r="V59" s="26">
        <v>0</v>
      </c>
      <c r="W59" s="26">
        <v>22000</v>
      </c>
      <c r="X59" s="26">
        <v>22000</v>
      </c>
      <c r="Y59" s="26">
        <v>0</v>
      </c>
      <c r="Z59" s="26">
        <v>0</v>
      </c>
      <c r="AA59" s="26">
        <v>0</v>
      </c>
      <c r="AB59" s="26">
        <v>0</v>
      </c>
      <c r="AC59" s="27"/>
    </row>
    <row r="60" spans="1:29" ht="168" customHeight="1">
      <c r="A60" s="8" t="s">
        <v>429</v>
      </c>
      <c r="B60" s="10" t="s">
        <v>420</v>
      </c>
      <c r="C60" s="13" t="s">
        <v>311</v>
      </c>
      <c r="D60" s="22" t="s">
        <v>442</v>
      </c>
      <c r="E60" s="23"/>
      <c r="F60" s="23"/>
      <c r="G60" s="23"/>
      <c r="H60" s="23"/>
      <c r="I60" s="23"/>
      <c r="J60" s="23"/>
      <c r="K60" s="23" t="s">
        <v>338</v>
      </c>
      <c r="L60" s="23" t="s">
        <v>337</v>
      </c>
      <c r="M60" s="23" t="s">
        <v>339</v>
      </c>
      <c r="N60" s="23"/>
      <c r="O60" s="69" t="s">
        <v>215</v>
      </c>
      <c r="P60" s="70"/>
      <c r="Q60" s="23" t="s">
        <v>216</v>
      </c>
      <c r="R60" s="23" t="s">
        <v>346</v>
      </c>
      <c r="S60" s="24"/>
      <c r="T60" s="24"/>
      <c r="U60" s="26">
        <v>113.5</v>
      </c>
      <c r="V60" s="26">
        <v>113.5</v>
      </c>
      <c r="W60" s="26">
        <v>142.5</v>
      </c>
      <c r="X60" s="26">
        <v>142.5</v>
      </c>
      <c r="Y60" s="26">
        <v>0</v>
      </c>
      <c r="Z60" s="26"/>
      <c r="AA60" s="26"/>
      <c r="AB60" s="26"/>
      <c r="AC60" s="27"/>
    </row>
    <row r="61" spans="1:29" ht="100.5" customHeight="1">
      <c r="A61" s="8" t="s">
        <v>488</v>
      </c>
      <c r="B61" s="10" t="s">
        <v>55</v>
      </c>
      <c r="C61" s="13" t="s">
        <v>56</v>
      </c>
      <c r="D61" s="23"/>
      <c r="E61" s="23"/>
      <c r="F61" s="23"/>
      <c r="G61" s="23"/>
      <c r="H61" s="23"/>
      <c r="I61" s="23"/>
      <c r="J61" s="23"/>
      <c r="K61" s="23"/>
      <c r="L61" s="23"/>
      <c r="M61" s="23"/>
      <c r="N61" s="23"/>
      <c r="O61" s="69"/>
      <c r="P61" s="70"/>
      <c r="Q61" s="23"/>
      <c r="R61" s="23"/>
      <c r="S61" s="24"/>
      <c r="T61" s="24"/>
      <c r="U61" s="25">
        <f>U62+U65+U63+U66</f>
        <v>70268.5</v>
      </c>
      <c r="V61" s="25">
        <f>V62+V65+V63+V66</f>
        <v>68144.8</v>
      </c>
      <c r="W61" s="25">
        <f>W62+W65+W63+W66+W64</f>
        <v>57649.2</v>
      </c>
      <c r="X61" s="25">
        <f>X62+X65+X63+X66+X64</f>
        <v>55433.5</v>
      </c>
      <c r="Y61" s="25">
        <f>Y62+Y65+Y63+Y66+Y67</f>
        <v>14655.4</v>
      </c>
      <c r="Z61" s="25">
        <f>Z62+Z65+Z63+Z66+Z67</f>
        <v>10674.3</v>
      </c>
      <c r="AA61" s="25">
        <f>AA62+AA65+AA63+AA66+AA67</f>
        <v>10606</v>
      </c>
      <c r="AB61" s="25">
        <f>AB62+AB65+AB63+AB66+AB67</f>
        <v>10606</v>
      </c>
      <c r="AC61" s="27"/>
    </row>
    <row r="62" spans="1:29" ht="238.5" customHeight="1">
      <c r="A62" s="32" t="s">
        <v>25</v>
      </c>
      <c r="B62" s="10" t="s">
        <v>300</v>
      </c>
      <c r="C62" s="13" t="s">
        <v>299</v>
      </c>
      <c r="D62" s="36" t="s">
        <v>301</v>
      </c>
      <c r="E62" s="23"/>
      <c r="F62" s="23"/>
      <c r="G62" s="23" t="s">
        <v>513</v>
      </c>
      <c r="H62" s="23" t="s">
        <v>546</v>
      </c>
      <c r="I62" s="23" t="s">
        <v>515</v>
      </c>
      <c r="J62" s="23"/>
      <c r="K62" s="23"/>
      <c r="L62" s="23"/>
      <c r="M62" s="23"/>
      <c r="N62" s="23"/>
      <c r="O62" s="69" t="s">
        <v>172</v>
      </c>
      <c r="P62" s="70"/>
      <c r="Q62" s="23" t="s">
        <v>302</v>
      </c>
      <c r="R62" s="23" t="s">
        <v>578</v>
      </c>
      <c r="S62" s="24"/>
      <c r="T62" s="24"/>
      <c r="U62" s="26">
        <v>2490</v>
      </c>
      <c r="V62" s="26">
        <v>2490</v>
      </c>
      <c r="W62" s="26">
        <v>15852.4</v>
      </c>
      <c r="X62" s="26">
        <v>15852.4</v>
      </c>
      <c r="Y62" s="26">
        <v>0</v>
      </c>
      <c r="Z62" s="26">
        <v>0</v>
      </c>
      <c r="AA62" s="26">
        <v>0</v>
      </c>
      <c r="AB62" s="26">
        <v>0</v>
      </c>
      <c r="AC62" s="27"/>
    </row>
    <row r="63" spans="1:29" ht="133.5" customHeight="1">
      <c r="A63" s="37" t="s">
        <v>26</v>
      </c>
      <c r="B63" s="10" t="s">
        <v>448</v>
      </c>
      <c r="C63" s="13" t="s">
        <v>244</v>
      </c>
      <c r="D63" s="22" t="s">
        <v>245</v>
      </c>
      <c r="E63" s="23"/>
      <c r="F63" s="23"/>
      <c r="G63" s="23" t="s">
        <v>513</v>
      </c>
      <c r="H63" s="23" t="s">
        <v>522</v>
      </c>
      <c r="I63" s="23" t="s">
        <v>515</v>
      </c>
      <c r="J63" s="23"/>
      <c r="K63" s="23"/>
      <c r="L63" s="23"/>
      <c r="M63" s="23"/>
      <c r="N63" s="23"/>
      <c r="O63" s="69" t="s">
        <v>217</v>
      </c>
      <c r="P63" s="70"/>
      <c r="Q63" s="23" t="s">
        <v>218</v>
      </c>
      <c r="R63" s="23"/>
      <c r="S63" s="24"/>
      <c r="T63" s="24"/>
      <c r="U63" s="26">
        <v>62505.7</v>
      </c>
      <c r="V63" s="26">
        <v>60382</v>
      </c>
      <c r="W63" s="26">
        <v>36082.6</v>
      </c>
      <c r="X63" s="26">
        <v>33866.9</v>
      </c>
      <c r="Y63" s="26">
        <v>1050</v>
      </c>
      <c r="Z63" s="26">
        <v>1050</v>
      </c>
      <c r="AA63" s="26">
        <v>1050</v>
      </c>
      <c r="AB63" s="26">
        <v>1050</v>
      </c>
      <c r="AC63" s="27"/>
    </row>
    <row r="64" spans="1:29" ht="84" customHeight="1">
      <c r="A64" s="37" t="s">
        <v>285</v>
      </c>
      <c r="B64" s="10" t="s">
        <v>4</v>
      </c>
      <c r="C64" s="13" t="s">
        <v>614</v>
      </c>
      <c r="D64" s="22"/>
      <c r="E64" s="23"/>
      <c r="F64" s="23"/>
      <c r="G64" s="23"/>
      <c r="H64" s="23"/>
      <c r="I64" s="23"/>
      <c r="J64" s="23"/>
      <c r="K64" s="23"/>
      <c r="L64" s="23"/>
      <c r="M64" s="23"/>
      <c r="N64" s="23"/>
      <c r="O64" s="33"/>
      <c r="P64" s="34"/>
      <c r="Q64" s="23"/>
      <c r="R64" s="23"/>
      <c r="S64" s="24"/>
      <c r="T64" s="24"/>
      <c r="U64" s="26"/>
      <c r="V64" s="26"/>
      <c r="W64" s="26">
        <v>390</v>
      </c>
      <c r="X64" s="26">
        <v>390</v>
      </c>
      <c r="Y64" s="26">
        <v>0</v>
      </c>
      <c r="Z64" s="26">
        <v>0</v>
      </c>
      <c r="AA64" s="26">
        <v>0</v>
      </c>
      <c r="AB64" s="26">
        <v>0</v>
      </c>
      <c r="AC64" s="27"/>
    </row>
    <row r="65" spans="1:29" ht="75.75" customHeight="1">
      <c r="A65" s="32" t="s">
        <v>286</v>
      </c>
      <c r="B65" s="10" t="s">
        <v>20</v>
      </c>
      <c r="C65" s="13" t="s">
        <v>88</v>
      </c>
      <c r="D65" s="22" t="s">
        <v>131</v>
      </c>
      <c r="E65" s="23"/>
      <c r="F65" s="23"/>
      <c r="G65" s="23" t="s">
        <v>530</v>
      </c>
      <c r="H65" s="23" t="s">
        <v>531</v>
      </c>
      <c r="I65" s="23" t="s">
        <v>532</v>
      </c>
      <c r="J65" s="23"/>
      <c r="K65" s="23"/>
      <c r="L65" s="23"/>
      <c r="M65" s="23"/>
      <c r="N65" s="23"/>
      <c r="O65" s="69" t="s">
        <v>217</v>
      </c>
      <c r="P65" s="70"/>
      <c r="Q65" s="23" t="s">
        <v>219</v>
      </c>
      <c r="R65" s="23"/>
      <c r="S65" s="24"/>
      <c r="T65" s="24"/>
      <c r="U65" s="26">
        <v>1362.8</v>
      </c>
      <c r="V65" s="26">
        <v>1362.8</v>
      </c>
      <c r="W65" s="26">
        <v>1446.2</v>
      </c>
      <c r="X65" s="26">
        <v>1446.2</v>
      </c>
      <c r="Y65" s="25">
        <v>1505.4</v>
      </c>
      <c r="Z65" s="26">
        <v>1524.3</v>
      </c>
      <c r="AA65" s="26">
        <v>1456</v>
      </c>
      <c r="AB65" s="26">
        <v>1456</v>
      </c>
      <c r="AC65" s="27"/>
    </row>
    <row r="66" spans="1:29" ht="336">
      <c r="A66" s="32" t="s">
        <v>620</v>
      </c>
      <c r="B66" s="10" t="s">
        <v>256</v>
      </c>
      <c r="C66" s="13" t="s">
        <v>255</v>
      </c>
      <c r="D66" s="22" t="s">
        <v>259</v>
      </c>
      <c r="E66" s="23"/>
      <c r="F66" s="23"/>
      <c r="G66" s="23" t="s">
        <v>275</v>
      </c>
      <c r="H66" s="23" t="s">
        <v>276</v>
      </c>
      <c r="I66" s="23" t="s">
        <v>515</v>
      </c>
      <c r="J66" s="23"/>
      <c r="K66" s="23"/>
      <c r="L66" s="23"/>
      <c r="M66" s="23"/>
      <c r="N66" s="23"/>
      <c r="O66" s="69" t="s">
        <v>383</v>
      </c>
      <c r="P66" s="70"/>
      <c r="Q66" s="23" t="s">
        <v>220</v>
      </c>
      <c r="R66" s="23" t="s">
        <v>384</v>
      </c>
      <c r="S66" s="24"/>
      <c r="T66" s="24"/>
      <c r="U66" s="26">
        <v>3910</v>
      </c>
      <c r="V66" s="26">
        <v>3910</v>
      </c>
      <c r="W66" s="26">
        <v>3878</v>
      </c>
      <c r="X66" s="26">
        <v>3878</v>
      </c>
      <c r="Y66" s="25">
        <v>8100</v>
      </c>
      <c r="Z66" s="26">
        <v>8100</v>
      </c>
      <c r="AA66" s="26">
        <v>8100</v>
      </c>
      <c r="AB66" s="26">
        <v>8100</v>
      </c>
      <c r="AC66" s="27"/>
    </row>
    <row r="67" spans="1:29" ht="260.25" customHeight="1">
      <c r="A67" s="32" t="s">
        <v>622</v>
      </c>
      <c r="B67" s="10" t="s">
        <v>621</v>
      </c>
      <c r="C67" s="13" t="s">
        <v>617</v>
      </c>
      <c r="D67" s="22"/>
      <c r="E67" s="23"/>
      <c r="F67" s="23"/>
      <c r="G67" s="23"/>
      <c r="H67" s="23"/>
      <c r="I67" s="23"/>
      <c r="J67" s="23"/>
      <c r="K67" s="23"/>
      <c r="L67" s="23"/>
      <c r="M67" s="23"/>
      <c r="N67" s="23"/>
      <c r="O67" s="33"/>
      <c r="P67" s="34"/>
      <c r="Q67" s="23"/>
      <c r="R67" s="23"/>
      <c r="S67" s="24"/>
      <c r="T67" s="24"/>
      <c r="U67" s="26"/>
      <c r="V67" s="26"/>
      <c r="W67" s="26"/>
      <c r="X67" s="26"/>
      <c r="Y67" s="25">
        <v>4000</v>
      </c>
      <c r="Z67" s="26">
        <v>0</v>
      </c>
      <c r="AA67" s="26">
        <v>0</v>
      </c>
      <c r="AB67" s="26">
        <v>0</v>
      </c>
      <c r="AC67" s="27"/>
    </row>
    <row r="68" spans="1:29" ht="105" customHeight="1">
      <c r="A68" s="8" t="s">
        <v>490</v>
      </c>
      <c r="B68" s="10" t="s">
        <v>57</v>
      </c>
      <c r="C68" s="13" t="s">
        <v>58</v>
      </c>
      <c r="D68" s="23"/>
      <c r="E68" s="23"/>
      <c r="F68" s="23"/>
      <c r="G68" s="23"/>
      <c r="H68" s="23"/>
      <c r="I68" s="23"/>
      <c r="J68" s="23"/>
      <c r="K68" s="23"/>
      <c r="L68" s="23"/>
      <c r="M68" s="23"/>
      <c r="N68" s="23"/>
      <c r="O68" s="69"/>
      <c r="P68" s="70"/>
      <c r="Q68" s="23"/>
      <c r="R68" s="23"/>
      <c r="S68" s="24"/>
      <c r="T68" s="24"/>
      <c r="U68" s="25">
        <f aca="true" t="shared" si="5" ref="U68:AB68">U69+U70+U72+U73+U74+U75+U79+U80+U81+U82+U83+U84+U71</f>
        <v>440376.8</v>
      </c>
      <c r="V68" s="25">
        <f t="shared" si="5"/>
        <v>436453.99999999994</v>
      </c>
      <c r="W68" s="25">
        <f t="shared" si="5"/>
        <v>492245.30000000005</v>
      </c>
      <c r="X68" s="25">
        <f t="shared" si="5"/>
        <v>490544.8</v>
      </c>
      <c r="Y68" s="25">
        <f t="shared" si="5"/>
        <v>490705.9</v>
      </c>
      <c r="Z68" s="25">
        <f t="shared" si="5"/>
        <v>485998.7</v>
      </c>
      <c r="AA68" s="25">
        <f t="shared" si="5"/>
        <v>486025.80000000005</v>
      </c>
      <c r="AB68" s="25">
        <f t="shared" si="5"/>
        <v>486025.80000000005</v>
      </c>
      <c r="AC68" s="27"/>
    </row>
    <row r="69" spans="1:29" ht="114" customHeight="1">
      <c r="A69" s="32" t="s">
        <v>30</v>
      </c>
      <c r="B69" s="10" t="s">
        <v>83</v>
      </c>
      <c r="C69" s="13" t="s">
        <v>27</v>
      </c>
      <c r="D69" s="30" t="s">
        <v>566</v>
      </c>
      <c r="E69" s="23"/>
      <c r="F69" s="23"/>
      <c r="G69" s="23"/>
      <c r="H69" s="23"/>
      <c r="I69" s="23"/>
      <c r="J69" s="23"/>
      <c r="K69" s="23" t="s">
        <v>538</v>
      </c>
      <c r="L69" s="23" t="s">
        <v>539</v>
      </c>
      <c r="M69" s="23" t="s">
        <v>540</v>
      </c>
      <c r="N69" s="23"/>
      <c r="O69" s="69" t="s">
        <v>385</v>
      </c>
      <c r="P69" s="70"/>
      <c r="Q69" s="23" t="s">
        <v>386</v>
      </c>
      <c r="R69" s="23" t="s">
        <v>351</v>
      </c>
      <c r="S69" s="24"/>
      <c r="T69" s="24"/>
      <c r="U69" s="26">
        <v>65.1</v>
      </c>
      <c r="V69" s="26">
        <v>65.1</v>
      </c>
      <c r="W69" s="26">
        <v>59</v>
      </c>
      <c r="X69" s="26">
        <v>57.3</v>
      </c>
      <c r="Y69" s="25">
        <v>60</v>
      </c>
      <c r="Z69" s="25">
        <v>60</v>
      </c>
      <c r="AA69" s="25">
        <v>60</v>
      </c>
      <c r="AB69" s="25">
        <v>60</v>
      </c>
      <c r="AC69" s="27"/>
    </row>
    <row r="70" spans="1:29" ht="168" customHeight="1">
      <c r="A70" s="32" t="s">
        <v>31</v>
      </c>
      <c r="B70" s="10" t="s">
        <v>109</v>
      </c>
      <c r="C70" s="13" t="s">
        <v>45</v>
      </c>
      <c r="D70" s="30" t="s">
        <v>567</v>
      </c>
      <c r="E70" s="23"/>
      <c r="F70" s="23"/>
      <c r="G70" s="23"/>
      <c r="H70" s="23"/>
      <c r="I70" s="23"/>
      <c r="J70" s="23"/>
      <c r="K70" s="23" t="s">
        <v>163</v>
      </c>
      <c r="L70" s="23" t="s">
        <v>164</v>
      </c>
      <c r="M70" s="23" t="s">
        <v>165</v>
      </c>
      <c r="N70" s="23"/>
      <c r="O70" s="69" t="s">
        <v>172</v>
      </c>
      <c r="P70" s="70"/>
      <c r="Q70" s="23" t="s">
        <v>173</v>
      </c>
      <c r="R70" s="23" t="s">
        <v>578</v>
      </c>
      <c r="S70" s="24"/>
      <c r="T70" s="24"/>
      <c r="U70" s="26">
        <v>0</v>
      </c>
      <c r="V70" s="26">
        <v>0</v>
      </c>
      <c r="W70" s="26">
        <v>0</v>
      </c>
      <c r="X70" s="26">
        <v>0</v>
      </c>
      <c r="Y70" s="25">
        <v>0</v>
      </c>
      <c r="Z70" s="26">
        <v>0</v>
      </c>
      <c r="AA70" s="26">
        <v>0</v>
      </c>
      <c r="AB70" s="26">
        <v>0</v>
      </c>
      <c r="AC70" s="27"/>
    </row>
    <row r="71" spans="1:29" ht="122.25" customHeight="1">
      <c r="A71" s="32" t="s">
        <v>32</v>
      </c>
      <c r="B71" s="10" t="s">
        <v>425</v>
      </c>
      <c r="C71" s="13" t="s">
        <v>312</v>
      </c>
      <c r="D71" s="30">
        <v>405</v>
      </c>
      <c r="E71" s="23"/>
      <c r="F71" s="23"/>
      <c r="G71" s="23"/>
      <c r="H71" s="23"/>
      <c r="I71" s="23"/>
      <c r="J71" s="23"/>
      <c r="K71" s="23" t="s">
        <v>422</v>
      </c>
      <c r="L71" s="23" t="s">
        <v>423</v>
      </c>
      <c r="M71" s="23" t="s">
        <v>424</v>
      </c>
      <c r="N71" s="23"/>
      <c r="O71" s="69" t="s">
        <v>387</v>
      </c>
      <c r="P71" s="70"/>
      <c r="Q71" s="22" t="s">
        <v>388</v>
      </c>
      <c r="R71" s="23" t="s">
        <v>346</v>
      </c>
      <c r="S71" s="24"/>
      <c r="T71" s="24"/>
      <c r="U71" s="26"/>
      <c r="V71" s="26"/>
      <c r="W71" s="26">
        <v>677.6</v>
      </c>
      <c r="X71" s="26">
        <v>649.9</v>
      </c>
      <c r="Y71" s="25">
        <v>5771.2</v>
      </c>
      <c r="Z71" s="26">
        <v>747.1</v>
      </c>
      <c r="AA71" s="26">
        <v>747.1</v>
      </c>
      <c r="AB71" s="26">
        <v>747.1</v>
      </c>
      <c r="AC71" s="27"/>
    </row>
    <row r="72" spans="1:29" ht="270" customHeight="1">
      <c r="A72" s="32" t="s">
        <v>287</v>
      </c>
      <c r="B72" s="10" t="s">
        <v>456</v>
      </c>
      <c r="C72" s="13" t="s">
        <v>89</v>
      </c>
      <c r="D72" s="30" t="s">
        <v>523</v>
      </c>
      <c r="E72" s="23"/>
      <c r="F72" s="23"/>
      <c r="G72" s="23" t="s">
        <v>513</v>
      </c>
      <c r="H72" s="23" t="s">
        <v>528</v>
      </c>
      <c r="I72" s="23" t="s">
        <v>515</v>
      </c>
      <c r="J72" s="23"/>
      <c r="K72" s="23"/>
      <c r="L72" s="23"/>
      <c r="M72" s="23"/>
      <c r="N72" s="23"/>
      <c r="O72" s="81" t="s">
        <v>174</v>
      </c>
      <c r="P72" s="82"/>
      <c r="Q72" s="14" t="s">
        <v>175</v>
      </c>
      <c r="R72" s="14" t="s">
        <v>296</v>
      </c>
      <c r="S72" s="24"/>
      <c r="T72" s="24"/>
      <c r="U72" s="26">
        <v>4224.6</v>
      </c>
      <c r="V72" s="25">
        <v>4224.6</v>
      </c>
      <c r="W72" s="25"/>
      <c r="X72" s="26"/>
      <c r="Y72" s="26">
        <v>0</v>
      </c>
      <c r="Z72" s="26">
        <v>0</v>
      </c>
      <c r="AA72" s="26">
        <v>0</v>
      </c>
      <c r="AB72" s="26">
        <v>0</v>
      </c>
      <c r="AC72" s="27"/>
    </row>
    <row r="73" spans="1:29" ht="70.5" customHeight="1">
      <c r="A73" s="32" t="s">
        <v>33</v>
      </c>
      <c r="B73" s="10" t="s">
        <v>139</v>
      </c>
      <c r="C73" s="13" t="s">
        <v>138</v>
      </c>
      <c r="D73" s="22" t="s">
        <v>120</v>
      </c>
      <c r="E73" s="23"/>
      <c r="F73" s="23"/>
      <c r="G73" s="23" t="s">
        <v>513</v>
      </c>
      <c r="H73" s="23" t="s">
        <v>166</v>
      </c>
      <c r="I73" s="23" t="s">
        <v>515</v>
      </c>
      <c r="J73" s="23"/>
      <c r="K73" s="23"/>
      <c r="L73" s="23"/>
      <c r="M73" s="23"/>
      <c r="N73" s="23"/>
      <c r="O73" s="83"/>
      <c r="P73" s="84"/>
      <c r="Q73" s="14"/>
      <c r="R73" s="14"/>
      <c r="S73" s="24"/>
      <c r="T73" s="24"/>
      <c r="U73" s="26">
        <v>0</v>
      </c>
      <c r="V73" s="26">
        <v>0</v>
      </c>
      <c r="W73" s="26">
        <v>0</v>
      </c>
      <c r="X73" s="26">
        <v>0</v>
      </c>
      <c r="Y73" s="26">
        <v>0</v>
      </c>
      <c r="Z73" s="26">
        <v>0</v>
      </c>
      <c r="AA73" s="26">
        <v>0</v>
      </c>
      <c r="AB73" s="26">
        <v>0</v>
      </c>
      <c r="AC73" s="27"/>
    </row>
    <row r="74" spans="1:29" ht="323.25" customHeight="1">
      <c r="A74" s="32" t="s">
        <v>34</v>
      </c>
      <c r="B74" s="10" t="s">
        <v>462</v>
      </c>
      <c r="C74" s="13" t="s">
        <v>90</v>
      </c>
      <c r="D74" s="30" t="s">
        <v>568</v>
      </c>
      <c r="E74" s="23"/>
      <c r="F74" s="23"/>
      <c r="G74" s="23" t="s">
        <v>569</v>
      </c>
      <c r="H74" s="23" t="s">
        <v>570</v>
      </c>
      <c r="I74" s="23" t="s">
        <v>571</v>
      </c>
      <c r="J74" s="23"/>
      <c r="K74" s="23"/>
      <c r="L74" s="23"/>
      <c r="M74" s="23"/>
      <c r="N74" s="23"/>
      <c r="O74" s="69" t="s">
        <v>389</v>
      </c>
      <c r="P74" s="70"/>
      <c r="Q74" s="23" t="s">
        <v>390</v>
      </c>
      <c r="R74" s="14" t="s">
        <v>391</v>
      </c>
      <c r="S74" s="24"/>
      <c r="T74" s="24"/>
      <c r="U74" s="26">
        <v>333029.1</v>
      </c>
      <c r="V74" s="26">
        <v>333029.1</v>
      </c>
      <c r="W74" s="26">
        <v>408615.2</v>
      </c>
      <c r="X74" s="26">
        <v>408103.7</v>
      </c>
      <c r="Y74" s="25">
        <v>414086.6</v>
      </c>
      <c r="Z74" s="26">
        <v>414086.6</v>
      </c>
      <c r="AA74" s="26">
        <v>414086.6</v>
      </c>
      <c r="AB74" s="26">
        <v>414086.6</v>
      </c>
      <c r="AC74" s="27"/>
    </row>
    <row r="75" spans="1:29" ht="210.75" customHeight="1">
      <c r="A75" s="32" t="s">
        <v>35</v>
      </c>
      <c r="B75" s="10" t="s">
        <v>28</v>
      </c>
      <c r="C75" s="13" t="s">
        <v>91</v>
      </c>
      <c r="D75" s="30" t="s">
        <v>265</v>
      </c>
      <c r="E75" s="23"/>
      <c r="F75" s="23"/>
      <c r="G75" s="23" t="s">
        <v>569</v>
      </c>
      <c r="H75" s="23" t="s">
        <v>572</v>
      </c>
      <c r="I75" s="23" t="s">
        <v>571</v>
      </c>
      <c r="J75" s="23"/>
      <c r="K75" s="23" t="s">
        <v>573</v>
      </c>
      <c r="L75" s="23" t="s">
        <v>574</v>
      </c>
      <c r="M75" s="23" t="s">
        <v>575</v>
      </c>
      <c r="N75" s="23"/>
      <c r="O75" s="69" t="s">
        <v>392</v>
      </c>
      <c r="P75" s="70"/>
      <c r="Q75" s="23" t="s">
        <v>393</v>
      </c>
      <c r="R75" s="23" t="s">
        <v>394</v>
      </c>
      <c r="S75" s="24"/>
      <c r="T75" s="24"/>
      <c r="U75" s="26">
        <f aca="true" t="shared" si="6" ref="U75:AB75">SUM(U76:U78)</f>
        <v>64950.600000000006</v>
      </c>
      <c r="V75" s="26">
        <f t="shared" si="6"/>
        <v>61150.899999999994</v>
      </c>
      <c r="W75" s="26">
        <f t="shared" si="6"/>
        <v>51174.2</v>
      </c>
      <c r="X75" s="26">
        <f t="shared" si="6"/>
        <v>50023.2</v>
      </c>
      <c r="Y75" s="26">
        <f t="shared" si="6"/>
        <v>36018</v>
      </c>
      <c r="Z75" s="26">
        <f t="shared" si="6"/>
        <v>36197.100000000006</v>
      </c>
      <c r="AA75" s="26">
        <f t="shared" si="6"/>
        <v>36189.4</v>
      </c>
      <c r="AB75" s="26">
        <f t="shared" si="6"/>
        <v>36189.4</v>
      </c>
      <c r="AC75" s="27"/>
    </row>
    <row r="76" spans="1:29" ht="189.75" customHeight="1">
      <c r="A76" s="32" t="s">
        <v>430</v>
      </c>
      <c r="B76" s="10"/>
      <c r="C76" s="13" t="s">
        <v>316</v>
      </c>
      <c r="D76" s="23" t="s">
        <v>221</v>
      </c>
      <c r="E76" s="23"/>
      <c r="F76" s="23"/>
      <c r="G76" s="23" t="s">
        <v>569</v>
      </c>
      <c r="H76" s="38" t="s">
        <v>223</v>
      </c>
      <c r="I76" s="23" t="s">
        <v>571</v>
      </c>
      <c r="J76" s="23"/>
      <c r="K76" s="23" t="s">
        <v>573</v>
      </c>
      <c r="L76" s="23" t="s">
        <v>224</v>
      </c>
      <c r="M76" s="23" t="s">
        <v>225</v>
      </c>
      <c r="N76" s="23"/>
      <c r="O76" s="69" t="s">
        <v>392</v>
      </c>
      <c r="P76" s="70"/>
      <c r="Q76" s="23"/>
      <c r="R76" s="23"/>
      <c r="S76" s="24"/>
      <c r="T76" s="24"/>
      <c r="U76" s="26">
        <v>28980.7</v>
      </c>
      <c r="V76" s="26">
        <v>25779.4</v>
      </c>
      <c r="W76" s="26">
        <v>32534</v>
      </c>
      <c r="X76" s="26">
        <v>31683.6</v>
      </c>
      <c r="Y76" s="25">
        <v>25528.7</v>
      </c>
      <c r="Z76" s="26">
        <v>25528.7</v>
      </c>
      <c r="AA76" s="26">
        <v>25528.7</v>
      </c>
      <c r="AB76" s="26">
        <v>25528.7</v>
      </c>
      <c r="AC76" s="27"/>
    </row>
    <row r="77" spans="1:29" ht="187.5" customHeight="1">
      <c r="A77" s="32" t="s">
        <v>431</v>
      </c>
      <c r="B77" s="10"/>
      <c r="C77" s="13" t="s">
        <v>317</v>
      </c>
      <c r="D77" s="23" t="s">
        <v>222</v>
      </c>
      <c r="E77" s="23"/>
      <c r="F77" s="23"/>
      <c r="G77" s="23" t="s">
        <v>569</v>
      </c>
      <c r="H77" s="22" t="s">
        <v>223</v>
      </c>
      <c r="I77" s="23" t="s">
        <v>571</v>
      </c>
      <c r="J77" s="23"/>
      <c r="K77" s="23" t="s">
        <v>573</v>
      </c>
      <c r="L77" s="23" t="s">
        <v>224</v>
      </c>
      <c r="M77" s="23" t="s">
        <v>225</v>
      </c>
      <c r="N77" s="23"/>
      <c r="O77" s="69" t="s">
        <v>392</v>
      </c>
      <c r="P77" s="70"/>
      <c r="Q77" s="23"/>
      <c r="R77" s="23"/>
      <c r="S77" s="24"/>
      <c r="T77" s="24"/>
      <c r="U77" s="26">
        <v>9799.7</v>
      </c>
      <c r="V77" s="26">
        <v>9201.3</v>
      </c>
      <c r="W77" s="26">
        <v>7666.6</v>
      </c>
      <c r="X77" s="26">
        <v>7366</v>
      </c>
      <c r="Y77" s="25">
        <v>7651.2</v>
      </c>
      <c r="Z77" s="26">
        <v>7816.1</v>
      </c>
      <c r="AA77" s="26">
        <v>7816.1</v>
      </c>
      <c r="AB77" s="26">
        <v>7816.1</v>
      </c>
      <c r="AC77" s="27"/>
    </row>
    <row r="78" spans="1:29" ht="166.5" customHeight="1">
      <c r="A78" s="32" t="s">
        <v>432</v>
      </c>
      <c r="B78" s="10"/>
      <c r="C78" s="13" t="s">
        <v>318</v>
      </c>
      <c r="D78" s="23" t="s">
        <v>222</v>
      </c>
      <c r="E78" s="23"/>
      <c r="F78" s="23"/>
      <c r="G78" s="23" t="s">
        <v>569</v>
      </c>
      <c r="H78" s="22" t="s">
        <v>223</v>
      </c>
      <c r="I78" s="23" t="s">
        <v>571</v>
      </c>
      <c r="J78" s="23"/>
      <c r="K78" s="23" t="s">
        <v>573</v>
      </c>
      <c r="L78" s="23" t="s">
        <v>224</v>
      </c>
      <c r="M78" s="23" t="s">
        <v>225</v>
      </c>
      <c r="N78" s="23"/>
      <c r="O78" s="69" t="s">
        <v>392</v>
      </c>
      <c r="P78" s="70"/>
      <c r="Q78" s="23"/>
      <c r="R78" s="23"/>
      <c r="S78" s="24"/>
      <c r="T78" s="24"/>
      <c r="U78" s="26">
        <v>26170.2</v>
      </c>
      <c r="V78" s="26">
        <v>26170.2</v>
      </c>
      <c r="W78" s="26">
        <v>10973.6</v>
      </c>
      <c r="X78" s="26">
        <v>10973.6</v>
      </c>
      <c r="Y78" s="25">
        <v>2838.1</v>
      </c>
      <c r="Z78" s="26">
        <v>2852.3</v>
      </c>
      <c r="AA78" s="26">
        <v>2844.6</v>
      </c>
      <c r="AB78" s="26">
        <v>2844.6</v>
      </c>
      <c r="AC78" s="27"/>
    </row>
    <row r="79" spans="1:29" ht="141" customHeight="1">
      <c r="A79" s="32" t="s">
        <v>36</v>
      </c>
      <c r="B79" s="10" t="s">
        <v>101</v>
      </c>
      <c r="C79" s="13" t="s">
        <v>92</v>
      </c>
      <c r="D79" s="30" t="s">
        <v>280</v>
      </c>
      <c r="E79" s="23"/>
      <c r="F79" s="23"/>
      <c r="G79" s="23" t="s">
        <v>569</v>
      </c>
      <c r="H79" s="23"/>
      <c r="I79" s="23"/>
      <c r="J79" s="23"/>
      <c r="K79" s="23" t="s">
        <v>576</v>
      </c>
      <c r="L79" s="23" t="s">
        <v>577</v>
      </c>
      <c r="M79" s="23" t="s">
        <v>578</v>
      </c>
      <c r="N79" s="23"/>
      <c r="O79" s="69" t="s">
        <v>395</v>
      </c>
      <c r="P79" s="70"/>
      <c r="Q79" s="23" t="s">
        <v>226</v>
      </c>
      <c r="R79" s="14" t="s">
        <v>227</v>
      </c>
      <c r="S79" s="24"/>
      <c r="T79" s="24"/>
      <c r="U79" s="26">
        <v>731.6</v>
      </c>
      <c r="V79" s="26">
        <v>731.6</v>
      </c>
      <c r="W79" s="26">
        <v>760.9</v>
      </c>
      <c r="X79" s="26">
        <v>758.6</v>
      </c>
      <c r="Y79" s="25">
        <v>998</v>
      </c>
      <c r="Z79" s="26">
        <v>998</v>
      </c>
      <c r="AA79" s="26">
        <v>998</v>
      </c>
      <c r="AB79" s="26">
        <v>998</v>
      </c>
      <c r="AC79" s="27"/>
    </row>
    <row r="80" spans="1:29" ht="143.25" customHeight="1">
      <c r="A80" s="32" t="s">
        <v>37</v>
      </c>
      <c r="B80" s="10" t="s">
        <v>29</v>
      </c>
      <c r="C80" s="13" t="s">
        <v>93</v>
      </c>
      <c r="D80" s="30" t="s">
        <v>280</v>
      </c>
      <c r="E80" s="23"/>
      <c r="F80" s="23"/>
      <c r="G80" s="23" t="s">
        <v>569</v>
      </c>
      <c r="H80" s="23"/>
      <c r="I80" s="23"/>
      <c r="J80" s="23"/>
      <c r="K80" s="23" t="s">
        <v>576</v>
      </c>
      <c r="L80" s="23" t="s">
        <v>579</v>
      </c>
      <c r="M80" s="23" t="s">
        <v>578</v>
      </c>
      <c r="N80" s="23"/>
      <c r="O80" s="69" t="s">
        <v>397</v>
      </c>
      <c r="P80" s="70"/>
      <c r="Q80" s="23" t="s">
        <v>398</v>
      </c>
      <c r="R80" s="14" t="s">
        <v>227</v>
      </c>
      <c r="S80" s="24"/>
      <c r="T80" s="24"/>
      <c r="U80" s="26">
        <v>2611.2</v>
      </c>
      <c r="V80" s="26">
        <v>2492.9</v>
      </c>
      <c r="W80" s="26">
        <v>3930.2</v>
      </c>
      <c r="X80" s="26">
        <v>3930.2</v>
      </c>
      <c r="Y80" s="25">
        <v>4025.7</v>
      </c>
      <c r="Z80" s="26">
        <v>4025.7</v>
      </c>
      <c r="AA80" s="26">
        <v>4025.7</v>
      </c>
      <c r="AB80" s="26">
        <v>4025.7</v>
      </c>
      <c r="AC80" s="39"/>
    </row>
    <row r="81" spans="1:29" ht="162.75">
      <c r="A81" s="32" t="s">
        <v>38</v>
      </c>
      <c r="B81" s="10" t="s">
        <v>97</v>
      </c>
      <c r="C81" s="13" t="s">
        <v>94</v>
      </c>
      <c r="D81" s="30" t="s">
        <v>618</v>
      </c>
      <c r="E81" s="23"/>
      <c r="F81" s="23"/>
      <c r="G81" s="23"/>
      <c r="H81" s="23"/>
      <c r="I81" s="23"/>
      <c r="J81" s="23"/>
      <c r="K81" s="23" t="s">
        <v>580</v>
      </c>
      <c r="L81" s="23" t="s">
        <v>581</v>
      </c>
      <c r="M81" s="23" t="s">
        <v>582</v>
      </c>
      <c r="N81" s="23"/>
      <c r="O81" s="69" t="s">
        <v>399</v>
      </c>
      <c r="P81" s="70"/>
      <c r="Q81" s="23" t="s">
        <v>400</v>
      </c>
      <c r="R81" s="14" t="s">
        <v>396</v>
      </c>
      <c r="S81" s="24"/>
      <c r="T81" s="24"/>
      <c r="U81" s="26">
        <v>220.6</v>
      </c>
      <c r="V81" s="26">
        <v>215.8</v>
      </c>
      <c r="W81" s="26">
        <v>229.4</v>
      </c>
      <c r="X81" s="26">
        <v>223.1</v>
      </c>
      <c r="Y81" s="25">
        <v>229.4</v>
      </c>
      <c r="Z81" s="26">
        <v>229.4</v>
      </c>
      <c r="AA81" s="26">
        <v>229.4</v>
      </c>
      <c r="AB81" s="26">
        <v>229.4</v>
      </c>
      <c r="AC81" s="27"/>
    </row>
    <row r="82" spans="1:29" ht="156" customHeight="1">
      <c r="A82" s="32" t="s">
        <v>39</v>
      </c>
      <c r="B82" s="10" t="s">
        <v>98</v>
      </c>
      <c r="C82" s="13" t="s">
        <v>95</v>
      </c>
      <c r="D82" s="30" t="s">
        <v>583</v>
      </c>
      <c r="E82" s="23"/>
      <c r="F82" s="23"/>
      <c r="G82" s="23" t="s">
        <v>569</v>
      </c>
      <c r="H82" s="23" t="s">
        <v>584</v>
      </c>
      <c r="I82" s="23" t="s">
        <v>571</v>
      </c>
      <c r="J82" s="23"/>
      <c r="K82" s="23"/>
      <c r="L82" s="23"/>
      <c r="M82" s="23"/>
      <c r="N82" s="23"/>
      <c r="O82" s="69" t="s">
        <v>401</v>
      </c>
      <c r="P82" s="70"/>
      <c r="Q82" s="23" t="s">
        <v>402</v>
      </c>
      <c r="R82" s="14" t="s">
        <v>396</v>
      </c>
      <c r="S82" s="24"/>
      <c r="T82" s="24"/>
      <c r="U82" s="26">
        <v>10950.1</v>
      </c>
      <c r="V82" s="26">
        <v>10950.1</v>
      </c>
      <c r="W82" s="26">
        <v>10553.1</v>
      </c>
      <c r="X82" s="26">
        <v>10553.1</v>
      </c>
      <c r="Y82" s="25">
        <v>13034.2</v>
      </c>
      <c r="Z82" s="26">
        <v>13034.2</v>
      </c>
      <c r="AA82" s="26">
        <v>13034.2</v>
      </c>
      <c r="AB82" s="26">
        <v>13034.2</v>
      </c>
      <c r="AC82" s="27"/>
    </row>
    <row r="83" spans="1:29" ht="148.5" customHeight="1">
      <c r="A83" s="32" t="s">
        <v>40</v>
      </c>
      <c r="B83" s="10" t="s">
        <v>99</v>
      </c>
      <c r="C83" s="13" t="s">
        <v>96</v>
      </c>
      <c r="D83" s="30" t="s">
        <v>583</v>
      </c>
      <c r="E83" s="23"/>
      <c r="F83" s="23"/>
      <c r="G83" s="23" t="s">
        <v>585</v>
      </c>
      <c r="H83" s="23" t="s">
        <v>586</v>
      </c>
      <c r="I83" s="23" t="s">
        <v>587</v>
      </c>
      <c r="J83" s="23"/>
      <c r="K83" s="23"/>
      <c r="L83" s="23"/>
      <c r="M83" s="23"/>
      <c r="N83" s="23"/>
      <c r="O83" s="69" t="s">
        <v>403</v>
      </c>
      <c r="P83" s="70"/>
      <c r="Q83" s="23" t="s">
        <v>404</v>
      </c>
      <c r="R83" s="14" t="s">
        <v>405</v>
      </c>
      <c r="S83" s="24"/>
      <c r="T83" s="24"/>
      <c r="U83" s="26">
        <v>500.7</v>
      </c>
      <c r="V83" s="26">
        <v>500.7</v>
      </c>
      <c r="W83" s="26">
        <v>489.9</v>
      </c>
      <c r="X83" s="26">
        <v>489.9</v>
      </c>
      <c r="Y83" s="25">
        <v>629.1</v>
      </c>
      <c r="Z83" s="26">
        <v>766.9</v>
      </c>
      <c r="AA83" s="26">
        <v>801.7</v>
      </c>
      <c r="AB83" s="26">
        <v>801.7</v>
      </c>
      <c r="AC83" s="27"/>
    </row>
    <row r="84" spans="1:29" ht="110.25" customHeight="1">
      <c r="A84" s="32" t="s">
        <v>433</v>
      </c>
      <c r="B84" s="10" t="s">
        <v>49</v>
      </c>
      <c r="C84" s="13" t="s">
        <v>48</v>
      </c>
      <c r="D84" s="22" t="s">
        <v>120</v>
      </c>
      <c r="E84" s="23"/>
      <c r="F84" s="23"/>
      <c r="G84" s="23" t="s">
        <v>569</v>
      </c>
      <c r="H84" s="23" t="s">
        <v>167</v>
      </c>
      <c r="I84" s="23" t="s">
        <v>168</v>
      </c>
      <c r="J84" s="23"/>
      <c r="K84" s="23"/>
      <c r="L84" s="23"/>
      <c r="M84" s="23"/>
      <c r="N84" s="23"/>
      <c r="O84" s="69" t="s">
        <v>406</v>
      </c>
      <c r="P84" s="70"/>
      <c r="Q84" s="23" t="s">
        <v>407</v>
      </c>
      <c r="R84" s="14" t="s">
        <v>408</v>
      </c>
      <c r="S84" s="24"/>
      <c r="T84" s="24"/>
      <c r="U84" s="25">
        <v>23093.2</v>
      </c>
      <c r="V84" s="26">
        <v>23093.2</v>
      </c>
      <c r="W84" s="26">
        <v>15755.8</v>
      </c>
      <c r="X84" s="25">
        <v>15755.8</v>
      </c>
      <c r="Y84" s="25">
        <v>15853.7</v>
      </c>
      <c r="Z84" s="26">
        <v>15853.7</v>
      </c>
      <c r="AA84" s="26">
        <v>15853.7</v>
      </c>
      <c r="AB84" s="26">
        <v>15853.7</v>
      </c>
      <c r="AC84" s="27"/>
    </row>
    <row r="85" spans="1:29" ht="132">
      <c r="A85" s="8" t="s">
        <v>495</v>
      </c>
      <c r="B85" s="10" t="s">
        <v>59</v>
      </c>
      <c r="C85" s="13" t="s">
        <v>60</v>
      </c>
      <c r="D85" s="23"/>
      <c r="E85" s="23"/>
      <c r="F85" s="23"/>
      <c r="G85" s="23"/>
      <c r="H85" s="23"/>
      <c r="I85" s="23"/>
      <c r="J85" s="23"/>
      <c r="K85" s="23"/>
      <c r="L85" s="23"/>
      <c r="M85" s="23"/>
      <c r="N85" s="23"/>
      <c r="O85" s="69"/>
      <c r="P85" s="70"/>
      <c r="Q85" s="23"/>
      <c r="R85" s="23"/>
      <c r="S85" s="24"/>
      <c r="T85" s="24"/>
      <c r="U85" s="25">
        <f>U86+U87+U88+U91+U93+U101+U92+U99+U102+U103</f>
        <v>161994.5</v>
      </c>
      <c r="V85" s="25">
        <f>V86+V87+V88+V91+V93+V101+V92+V99+V102+V103</f>
        <v>138209.9</v>
      </c>
      <c r="W85" s="25">
        <f>W86+W87+W88+W91+W93+W101+W92+W99+W102+W103+W100</f>
        <v>137524.6</v>
      </c>
      <c r="X85" s="25">
        <f>X86+X87+X88+X91+X93+X101+X92+X99+X102+X103+X100</f>
        <v>132206.30000000002</v>
      </c>
      <c r="Y85" s="25">
        <f>Y86+Y87+Y88+Y91+Y93+Y101+Y92+Y99+Y102+Y103</f>
        <v>2354</v>
      </c>
      <c r="Z85" s="25">
        <f>Z86+Z87+Z88+Z91+Z93+Z101+Z92+Z99+Z102+Z103</f>
        <v>15993</v>
      </c>
      <c r="AA85" s="25">
        <f>AA86+AA87+AA88+AA91+AA93+AA101+AA92+AA99+AA102+AA103</f>
        <v>31247</v>
      </c>
      <c r="AB85" s="25">
        <f>AB86+AB87+AB88+AB91+AB93+AB101+AB92+AB99+AB102+AB103</f>
        <v>31247</v>
      </c>
      <c r="AC85" s="27"/>
    </row>
    <row r="86" spans="1:29" ht="96.75" customHeight="1">
      <c r="A86" s="32" t="s">
        <v>41</v>
      </c>
      <c r="B86" s="10" t="s">
        <v>235</v>
      </c>
      <c r="C86" s="13" t="s">
        <v>50</v>
      </c>
      <c r="D86" s="23" t="s">
        <v>148</v>
      </c>
      <c r="E86" s="23"/>
      <c r="F86" s="23"/>
      <c r="G86" s="23" t="s">
        <v>513</v>
      </c>
      <c r="H86" s="23" t="s">
        <v>593</v>
      </c>
      <c r="I86" s="23" t="s">
        <v>515</v>
      </c>
      <c r="J86" s="23"/>
      <c r="K86" s="23"/>
      <c r="L86" s="23"/>
      <c r="M86" s="23"/>
      <c r="N86" s="23"/>
      <c r="O86" s="69" t="s">
        <v>228</v>
      </c>
      <c r="P86" s="70"/>
      <c r="Q86" s="23" t="s">
        <v>229</v>
      </c>
      <c r="R86" s="23" t="s">
        <v>346</v>
      </c>
      <c r="S86" s="24"/>
      <c r="T86" s="24"/>
      <c r="U86" s="26">
        <v>36932</v>
      </c>
      <c r="V86" s="26">
        <v>36904.7</v>
      </c>
      <c r="W86" s="26">
        <v>43352.6</v>
      </c>
      <c r="X86" s="26">
        <v>43352.5</v>
      </c>
      <c r="Y86" s="25">
        <v>0</v>
      </c>
      <c r="Z86" s="25">
        <v>0</v>
      </c>
      <c r="AA86" s="25">
        <v>0</v>
      </c>
      <c r="AB86" s="25">
        <v>0</v>
      </c>
      <c r="AC86" s="27"/>
    </row>
    <row r="87" spans="1:29" ht="105.75" customHeight="1">
      <c r="A87" s="32" t="s">
        <v>42</v>
      </c>
      <c r="B87" s="10" t="s">
        <v>115</v>
      </c>
      <c r="C87" s="13" t="s">
        <v>140</v>
      </c>
      <c r="D87" s="22" t="s">
        <v>122</v>
      </c>
      <c r="E87" s="23"/>
      <c r="F87" s="23"/>
      <c r="G87" s="23" t="s">
        <v>513</v>
      </c>
      <c r="H87" s="23" t="s">
        <v>593</v>
      </c>
      <c r="I87" s="23" t="s">
        <v>515</v>
      </c>
      <c r="J87" s="23"/>
      <c r="K87" s="23" t="s">
        <v>230</v>
      </c>
      <c r="L87" s="23" t="s">
        <v>231</v>
      </c>
      <c r="M87" s="23" t="s">
        <v>232</v>
      </c>
      <c r="N87" s="23"/>
      <c r="O87" s="69" t="s">
        <v>177</v>
      </c>
      <c r="P87" s="70"/>
      <c r="Q87" s="23" t="s">
        <v>175</v>
      </c>
      <c r="R87" s="14" t="s">
        <v>409</v>
      </c>
      <c r="S87" s="24"/>
      <c r="T87" s="24"/>
      <c r="U87" s="26">
        <v>69134.6</v>
      </c>
      <c r="V87" s="26">
        <v>60522.5</v>
      </c>
      <c r="W87" s="26">
        <v>43535.3</v>
      </c>
      <c r="X87" s="26">
        <v>43535.3</v>
      </c>
      <c r="Y87" s="26">
        <v>0</v>
      </c>
      <c r="Z87" s="26">
        <v>0</v>
      </c>
      <c r="AA87" s="26">
        <v>0</v>
      </c>
      <c r="AB87" s="26">
        <v>0</v>
      </c>
      <c r="AC87" s="27"/>
    </row>
    <row r="88" spans="1:29" ht="231" customHeight="1">
      <c r="A88" s="32" t="s">
        <v>43</v>
      </c>
      <c r="B88" s="10" t="s">
        <v>22</v>
      </c>
      <c r="C88" s="13" t="s">
        <v>100</v>
      </c>
      <c r="D88" s="30" t="s">
        <v>588</v>
      </c>
      <c r="E88" s="23"/>
      <c r="F88" s="23"/>
      <c r="G88" s="23" t="s">
        <v>589</v>
      </c>
      <c r="H88" s="23" t="s">
        <v>590</v>
      </c>
      <c r="I88" s="23" t="s">
        <v>591</v>
      </c>
      <c r="J88" s="23"/>
      <c r="K88" s="23" t="s">
        <v>233</v>
      </c>
      <c r="L88" s="23" t="s">
        <v>592</v>
      </c>
      <c r="M88" s="23" t="s">
        <v>234</v>
      </c>
      <c r="N88" s="23"/>
      <c r="O88" s="69" t="s">
        <v>410</v>
      </c>
      <c r="P88" s="70"/>
      <c r="Q88" s="23" t="s">
        <v>411</v>
      </c>
      <c r="R88" s="23" t="s">
        <v>412</v>
      </c>
      <c r="S88" s="24"/>
      <c r="T88" s="24"/>
      <c r="U88" s="26">
        <f aca="true" t="shared" si="7" ref="U88:AB88">SUM(U89:U90)</f>
        <v>3347.6</v>
      </c>
      <c r="V88" s="26">
        <f t="shared" si="7"/>
        <v>3271.7</v>
      </c>
      <c r="W88" s="26">
        <f t="shared" si="7"/>
        <v>677</v>
      </c>
      <c r="X88" s="26">
        <f t="shared" si="7"/>
        <v>624.6</v>
      </c>
      <c r="Y88" s="26">
        <f t="shared" si="7"/>
        <v>1054</v>
      </c>
      <c r="Z88" s="26">
        <f t="shared" si="7"/>
        <v>1084</v>
      </c>
      <c r="AA88" s="26">
        <f t="shared" si="7"/>
        <v>1104</v>
      </c>
      <c r="AB88" s="26">
        <f t="shared" si="7"/>
        <v>1104</v>
      </c>
      <c r="AC88" s="27"/>
    </row>
    <row r="89" spans="1:29" ht="20.25">
      <c r="A89" s="32" t="s">
        <v>434</v>
      </c>
      <c r="B89" s="10"/>
      <c r="C89" s="13" t="s">
        <v>313</v>
      </c>
      <c r="D89" s="30"/>
      <c r="E89" s="23"/>
      <c r="F89" s="23"/>
      <c r="G89" s="23"/>
      <c r="H89" s="23"/>
      <c r="I89" s="23"/>
      <c r="J89" s="23"/>
      <c r="K89" s="23"/>
      <c r="L89" s="23"/>
      <c r="M89" s="23"/>
      <c r="N89" s="23"/>
      <c r="O89" s="69"/>
      <c r="P89" s="70"/>
      <c r="Q89" s="23"/>
      <c r="R89" s="23"/>
      <c r="S89" s="24"/>
      <c r="T89" s="24"/>
      <c r="U89" s="26">
        <v>426</v>
      </c>
      <c r="V89" s="26">
        <v>399.7</v>
      </c>
      <c r="W89" s="26">
        <v>453</v>
      </c>
      <c r="X89" s="26">
        <v>453</v>
      </c>
      <c r="Y89" s="25">
        <v>480</v>
      </c>
      <c r="Z89" s="25">
        <v>510</v>
      </c>
      <c r="AA89" s="25">
        <v>530</v>
      </c>
      <c r="AB89" s="25">
        <v>530</v>
      </c>
      <c r="AC89" s="27"/>
    </row>
    <row r="90" spans="1:29" ht="20.25">
      <c r="A90" s="32" t="s">
        <v>435</v>
      </c>
      <c r="B90" s="10"/>
      <c r="C90" s="13" t="s">
        <v>314</v>
      </c>
      <c r="D90" s="30"/>
      <c r="E90" s="23"/>
      <c r="F90" s="23"/>
      <c r="G90" s="23"/>
      <c r="H90" s="23"/>
      <c r="I90" s="23"/>
      <c r="J90" s="23"/>
      <c r="K90" s="23"/>
      <c r="L90" s="23"/>
      <c r="M90" s="23"/>
      <c r="N90" s="23"/>
      <c r="O90" s="69"/>
      <c r="P90" s="70"/>
      <c r="Q90" s="23"/>
      <c r="R90" s="23"/>
      <c r="S90" s="24"/>
      <c r="T90" s="24"/>
      <c r="U90" s="26">
        <v>2921.6</v>
      </c>
      <c r="V90" s="26">
        <v>2872</v>
      </c>
      <c r="W90" s="26">
        <v>224</v>
      </c>
      <c r="X90" s="26">
        <v>171.6</v>
      </c>
      <c r="Y90" s="25">
        <v>574</v>
      </c>
      <c r="Z90" s="25">
        <v>574</v>
      </c>
      <c r="AA90" s="25">
        <v>574</v>
      </c>
      <c r="AB90" s="25">
        <v>574</v>
      </c>
      <c r="AC90" s="27"/>
    </row>
    <row r="91" spans="1:29" ht="136.5" customHeight="1">
      <c r="A91" s="32" t="s">
        <v>44</v>
      </c>
      <c r="B91" s="10" t="s">
        <v>142</v>
      </c>
      <c r="C91" s="13" t="s">
        <v>141</v>
      </c>
      <c r="D91" s="30" t="s">
        <v>516</v>
      </c>
      <c r="E91" s="23"/>
      <c r="F91" s="23"/>
      <c r="G91" s="23" t="s">
        <v>513</v>
      </c>
      <c r="H91" s="23" t="s">
        <v>169</v>
      </c>
      <c r="I91" s="23" t="s">
        <v>515</v>
      </c>
      <c r="J91" s="23"/>
      <c r="K91" s="23"/>
      <c r="L91" s="23"/>
      <c r="M91" s="23"/>
      <c r="N91" s="23"/>
      <c r="O91" s="69"/>
      <c r="P91" s="70"/>
      <c r="Q91" s="23"/>
      <c r="R91" s="23"/>
      <c r="S91" s="24"/>
      <c r="T91" s="24"/>
      <c r="U91" s="26">
        <v>1000</v>
      </c>
      <c r="V91" s="26">
        <v>0</v>
      </c>
      <c r="W91" s="26">
        <v>42</v>
      </c>
      <c r="X91" s="26">
        <v>42</v>
      </c>
      <c r="Y91" s="26">
        <v>0</v>
      </c>
      <c r="Z91" s="26">
        <v>0</v>
      </c>
      <c r="AA91" s="26">
        <v>0</v>
      </c>
      <c r="AB91" s="26">
        <v>0</v>
      </c>
      <c r="AC91" s="27"/>
    </row>
    <row r="92" spans="1:29" ht="153">
      <c r="A92" s="32" t="s">
        <v>153</v>
      </c>
      <c r="B92" s="10" t="s">
        <v>448</v>
      </c>
      <c r="C92" s="13" t="s">
        <v>247</v>
      </c>
      <c r="D92" s="30" t="s">
        <v>517</v>
      </c>
      <c r="E92" s="23"/>
      <c r="F92" s="23"/>
      <c r="G92" s="23" t="s">
        <v>271</v>
      </c>
      <c r="H92" s="23" t="s">
        <v>175</v>
      </c>
      <c r="I92" s="23" t="s">
        <v>272</v>
      </c>
      <c r="J92" s="23"/>
      <c r="K92" s="23" t="s">
        <v>273</v>
      </c>
      <c r="L92" s="23" t="s">
        <v>175</v>
      </c>
      <c r="M92" s="23" t="s">
        <v>274</v>
      </c>
      <c r="N92" s="23"/>
      <c r="O92" s="69" t="s">
        <v>292</v>
      </c>
      <c r="P92" s="70"/>
      <c r="Q92" s="23" t="s">
        <v>175</v>
      </c>
      <c r="R92" s="23" t="s">
        <v>293</v>
      </c>
      <c r="S92" s="24"/>
      <c r="T92" s="24"/>
      <c r="U92" s="26">
        <v>6100</v>
      </c>
      <c r="V92" s="26">
        <v>4950</v>
      </c>
      <c r="W92" s="26">
        <v>1250</v>
      </c>
      <c r="X92" s="26">
        <v>1250</v>
      </c>
      <c r="Y92" s="26">
        <v>0</v>
      </c>
      <c r="Z92" s="26">
        <v>0</v>
      </c>
      <c r="AA92" s="26">
        <v>0</v>
      </c>
      <c r="AB92" s="26">
        <v>0</v>
      </c>
      <c r="AC92" s="27"/>
    </row>
    <row r="93" spans="1:29" ht="122.25">
      <c r="A93" s="32" t="s">
        <v>154</v>
      </c>
      <c r="B93" s="10" t="s">
        <v>46</v>
      </c>
      <c r="C93" s="13" t="s">
        <v>47</v>
      </c>
      <c r="D93" s="30" t="s">
        <v>295</v>
      </c>
      <c r="E93" s="23"/>
      <c r="F93" s="23"/>
      <c r="G93" s="23" t="s">
        <v>594</v>
      </c>
      <c r="H93" s="23" t="s">
        <v>595</v>
      </c>
      <c r="I93" s="23" t="s">
        <v>596</v>
      </c>
      <c r="J93" s="23"/>
      <c r="K93" s="23" t="s">
        <v>597</v>
      </c>
      <c r="L93" s="23" t="s">
        <v>598</v>
      </c>
      <c r="M93" s="23" t="s">
        <v>599</v>
      </c>
      <c r="N93" s="23"/>
      <c r="O93" s="69" t="s">
        <v>413</v>
      </c>
      <c r="P93" s="70"/>
      <c r="Q93" s="23" t="s">
        <v>414</v>
      </c>
      <c r="R93" s="14" t="s">
        <v>396</v>
      </c>
      <c r="S93" s="24"/>
      <c r="T93" s="24"/>
      <c r="U93" s="26">
        <f aca="true" t="shared" si="8" ref="U93:AB93">U94+U98</f>
        <v>13471.5</v>
      </c>
      <c r="V93" s="26">
        <f t="shared" si="8"/>
        <v>13312.1</v>
      </c>
      <c r="W93" s="26">
        <f t="shared" si="8"/>
        <v>22792.6</v>
      </c>
      <c r="X93" s="26">
        <f t="shared" si="8"/>
        <v>22792.6</v>
      </c>
      <c r="Y93" s="26">
        <f t="shared" si="8"/>
        <v>500</v>
      </c>
      <c r="Z93" s="26">
        <f t="shared" si="8"/>
        <v>500</v>
      </c>
      <c r="AA93" s="26">
        <f t="shared" si="8"/>
        <v>500</v>
      </c>
      <c r="AB93" s="26">
        <f t="shared" si="8"/>
        <v>500</v>
      </c>
      <c r="AC93" s="27"/>
    </row>
    <row r="94" spans="1:29" ht="20.25">
      <c r="A94" s="32" t="s">
        <v>436</v>
      </c>
      <c r="B94" s="10"/>
      <c r="C94" s="13" t="s">
        <v>319</v>
      </c>
      <c r="D94" s="30"/>
      <c r="E94" s="23"/>
      <c r="F94" s="23"/>
      <c r="G94" s="23"/>
      <c r="H94" s="23"/>
      <c r="I94" s="23"/>
      <c r="J94" s="23"/>
      <c r="K94" s="23"/>
      <c r="L94" s="23"/>
      <c r="M94" s="23"/>
      <c r="N94" s="23"/>
      <c r="O94" s="69"/>
      <c r="P94" s="70"/>
      <c r="Q94" s="23"/>
      <c r="R94" s="14"/>
      <c r="S94" s="24"/>
      <c r="T94" s="24"/>
      <c r="U94" s="26">
        <v>5079.9</v>
      </c>
      <c r="V94" s="26">
        <v>4920.5</v>
      </c>
      <c r="W94" s="26">
        <v>13934.8</v>
      </c>
      <c r="X94" s="26">
        <v>13934.8</v>
      </c>
      <c r="Y94" s="26"/>
      <c r="Z94" s="26"/>
      <c r="AA94" s="26"/>
      <c r="AB94" s="26"/>
      <c r="AC94" s="27"/>
    </row>
    <row r="95" spans="1:29" ht="30">
      <c r="A95" s="32" t="s">
        <v>438</v>
      </c>
      <c r="B95" s="10"/>
      <c r="C95" s="13" t="s">
        <v>320</v>
      </c>
      <c r="D95" s="30"/>
      <c r="E95" s="23"/>
      <c r="F95" s="23"/>
      <c r="G95" s="23"/>
      <c r="H95" s="23"/>
      <c r="I95" s="23"/>
      <c r="J95" s="23"/>
      <c r="K95" s="23"/>
      <c r="L95" s="23"/>
      <c r="M95" s="23"/>
      <c r="N95" s="23"/>
      <c r="O95" s="69"/>
      <c r="P95" s="70"/>
      <c r="Q95" s="23"/>
      <c r="R95" s="14"/>
      <c r="S95" s="24"/>
      <c r="T95" s="24"/>
      <c r="U95" s="26">
        <v>1894</v>
      </c>
      <c r="V95" s="26">
        <v>1798.1</v>
      </c>
      <c r="W95" s="26"/>
      <c r="X95" s="26">
        <v>0</v>
      </c>
      <c r="Y95" s="26"/>
      <c r="Z95" s="26"/>
      <c r="AA95" s="26"/>
      <c r="AB95" s="26"/>
      <c r="AC95" s="27"/>
    </row>
    <row r="96" spans="1:29" ht="30">
      <c r="A96" s="32" t="s">
        <v>439</v>
      </c>
      <c r="B96" s="10"/>
      <c r="C96" s="13" t="s">
        <v>321</v>
      </c>
      <c r="D96" s="30"/>
      <c r="E96" s="23"/>
      <c r="F96" s="23"/>
      <c r="G96" s="23"/>
      <c r="H96" s="23"/>
      <c r="I96" s="23"/>
      <c r="J96" s="23"/>
      <c r="K96" s="23"/>
      <c r="L96" s="23"/>
      <c r="M96" s="23"/>
      <c r="N96" s="23"/>
      <c r="O96" s="69"/>
      <c r="P96" s="70"/>
      <c r="Q96" s="23"/>
      <c r="R96" s="14"/>
      <c r="S96" s="24"/>
      <c r="T96" s="24"/>
      <c r="U96" s="26">
        <v>1923.1</v>
      </c>
      <c r="V96" s="26">
        <v>1895.5</v>
      </c>
      <c r="W96" s="26">
        <v>13934.8</v>
      </c>
      <c r="X96" s="26">
        <v>13934.8</v>
      </c>
      <c r="Y96" s="26"/>
      <c r="Z96" s="26"/>
      <c r="AA96" s="26"/>
      <c r="AB96" s="26"/>
      <c r="AC96" s="27"/>
    </row>
    <row r="97" spans="1:29" ht="30">
      <c r="A97" s="32" t="s">
        <v>440</v>
      </c>
      <c r="B97" s="10"/>
      <c r="C97" s="13" t="s">
        <v>322</v>
      </c>
      <c r="D97" s="30"/>
      <c r="E97" s="23"/>
      <c r="F97" s="23"/>
      <c r="G97" s="23"/>
      <c r="H97" s="23"/>
      <c r="I97" s="23"/>
      <c r="J97" s="23"/>
      <c r="K97" s="23"/>
      <c r="L97" s="23"/>
      <c r="M97" s="23"/>
      <c r="N97" s="23"/>
      <c r="O97" s="69"/>
      <c r="P97" s="70"/>
      <c r="Q97" s="23"/>
      <c r="R97" s="14"/>
      <c r="S97" s="24"/>
      <c r="T97" s="24"/>
      <c r="U97" s="26">
        <v>1262.8</v>
      </c>
      <c r="V97" s="26">
        <v>1226.9</v>
      </c>
      <c r="W97" s="26"/>
      <c r="X97" s="26"/>
      <c r="Y97" s="26"/>
      <c r="Z97" s="26"/>
      <c r="AA97" s="26"/>
      <c r="AB97" s="26"/>
      <c r="AC97" s="27"/>
    </row>
    <row r="98" spans="1:29" ht="20.25">
      <c r="A98" s="32" t="s">
        <v>437</v>
      </c>
      <c r="B98" s="10"/>
      <c r="C98" s="13" t="s">
        <v>323</v>
      </c>
      <c r="D98" s="30"/>
      <c r="E98" s="23"/>
      <c r="F98" s="23"/>
      <c r="G98" s="23"/>
      <c r="H98" s="23"/>
      <c r="I98" s="23"/>
      <c r="J98" s="23"/>
      <c r="K98" s="23"/>
      <c r="L98" s="23"/>
      <c r="M98" s="23"/>
      <c r="N98" s="23"/>
      <c r="O98" s="69"/>
      <c r="P98" s="70"/>
      <c r="Q98" s="23"/>
      <c r="R98" s="14"/>
      <c r="S98" s="24"/>
      <c r="T98" s="24"/>
      <c r="U98" s="26">
        <v>8391.6</v>
      </c>
      <c r="V98" s="26">
        <v>8391.6</v>
      </c>
      <c r="W98" s="26">
        <v>8857.8</v>
      </c>
      <c r="X98" s="26">
        <v>8857.8</v>
      </c>
      <c r="Y98" s="26">
        <v>500</v>
      </c>
      <c r="Z98" s="26">
        <v>500</v>
      </c>
      <c r="AA98" s="26">
        <v>500</v>
      </c>
      <c r="AB98" s="26">
        <v>500</v>
      </c>
      <c r="AC98" s="27"/>
    </row>
    <row r="99" spans="1:29" ht="75.75" customHeight="1">
      <c r="A99" s="32" t="s">
        <v>155</v>
      </c>
      <c r="B99" s="10" t="s">
        <v>249</v>
      </c>
      <c r="C99" s="13" t="s">
        <v>248</v>
      </c>
      <c r="D99" s="22" t="s">
        <v>252</v>
      </c>
      <c r="E99" s="23"/>
      <c r="F99" s="23"/>
      <c r="G99" s="23" t="s">
        <v>268</v>
      </c>
      <c r="H99" s="23" t="s">
        <v>269</v>
      </c>
      <c r="I99" s="23" t="s">
        <v>270</v>
      </c>
      <c r="J99" s="23"/>
      <c r="K99" s="23"/>
      <c r="L99" s="23"/>
      <c r="M99" s="23"/>
      <c r="N99" s="23"/>
      <c r="O99" s="69"/>
      <c r="P99" s="70"/>
      <c r="Q99" s="23"/>
      <c r="R99" s="23"/>
      <c r="S99" s="24"/>
      <c r="T99" s="24"/>
      <c r="U99" s="26">
        <v>0</v>
      </c>
      <c r="V99" s="26">
        <v>0</v>
      </c>
      <c r="W99" s="26">
        <v>0</v>
      </c>
      <c r="X99" s="26">
        <v>0</v>
      </c>
      <c r="Y99" s="26">
        <v>0</v>
      </c>
      <c r="Z99" s="26">
        <v>0</v>
      </c>
      <c r="AA99" s="26">
        <v>0</v>
      </c>
      <c r="AB99" s="26">
        <v>0</v>
      </c>
      <c r="AC99" s="27"/>
    </row>
    <row r="100" spans="1:29" ht="86.25" customHeight="1">
      <c r="A100" s="32" t="s">
        <v>156</v>
      </c>
      <c r="B100" s="10" t="s">
        <v>623</v>
      </c>
      <c r="C100" s="13" t="s">
        <v>615</v>
      </c>
      <c r="D100" s="22" t="s">
        <v>130</v>
      </c>
      <c r="E100" s="23"/>
      <c r="F100" s="23"/>
      <c r="G100" s="23"/>
      <c r="H100" s="23"/>
      <c r="I100" s="23"/>
      <c r="J100" s="23"/>
      <c r="K100" s="23" t="s">
        <v>625</v>
      </c>
      <c r="L100" s="23" t="s">
        <v>626</v>
      </c>
      <c r="M100" s="23" t="s">
        <v>627</v>
      </c>
      <c r="N100" s="23"/>
      <c r="O100" s="69" t="s">
        <v>628</v>
      </c>
      <c r="P100" s="70"/>
      <c r="Q100" s="23" t="s">
        <v>629</v>
      </c>
      <c r="R100" s="23" t="s">
        <v>630</v>
      </c>
      <c r="S100" s="24"/>
      <c r="T100" s="24"/>
      <c r="U100" s="26">
        <v>0</v>
      </c>
      <c r="V100" s="26">
        <v>0</v>
      </c>
      <c r="W100" s="26">
        <v>81.6</v>
      </c>
      <c r="X100" s="26">
        <v>56.2</v>
      </c>
      <c r="Y100" s="26">
        <v>0</v>
      </c>
      <c r="Z100" s="26">
        <v>0</v>
      </c>
      <c r="AA100" s="26">
        <v>0</v>
      </c>
      <c r="AB100" s="26">
        <v>0</v>
      </c>
      <c r="AC100" s="27"/>
    </row>
    <row r="101" spans="1:29" ht="140.25" customHeight="1">
      <c r="A101" s="32" t="s">
        <v>288</v>
      </c>
      <c r="B101" s="10" t="s">
        <v>143</v>
      </c>
      <c r="C101" s="13" t="s">
        <v>135</v>
      </c>
      <c r="D101" s="30">
        <v>1003</v>
      </c>
      <c r="E101" s="23"/>
      <c r="F101" s="23"/>
      <c r="G101" s="23" t="s">
        <v>513</v>
      </c>
      <c r="H101" s="23" t="s">
        <v>593</v>
      </c>
      <c r="I101" s="23" t="s">
        <v>515</v>
      </c>
      <c r="J101" s="23"/>
      <c r="K101" s="23"/>
      <c r="L101" s="23"/>
      <c r="M101" s="23"/>
      <c r="N101" s="23"/>
      <c r="O101" s="69" t="s">
        <v>415</v>
      </c>
      <c r="P101" s="70"/>
      <c r="Q101" s="23" t="s">
        <v>414</v>
      </c>
      <c r="R101" s="23" t="s">
        <v>416</v>
      </c>
      <c r="S101" s="24"/>
      <c r="T101" s="24"/>
      <c r="U101" s="26">
        <v>32008.8</v>
      </c>
      <c r="V101" s="26">
        <v>19248.9</v>
      </c>
      <c r="W101" s="26">
        <v>25793.5</v>
      </c>
      <c r="X101" s="26">
        <v>20553.1</v>
      </c>
      <c r="Y101" s="25">
        <v>800</v>
      </c>
      <c r="Z101" s="25">
        <v>850</v>
      </c>
      <c r="AA101" s="25">
        <v>850</v>
      </c>
      <c r="AB101" s="25">
        <v>850</v>
      </c>
      <c r="AC101" s="27"/>
    </row>
    <row r="102" spans="1:29" ht="93" customHeight="1">
      <c r="A102" s="32" t="s">
        <v>289</v>
      </c>
      <c r="B102" s="10" t="s">
        <v>251</v>
      </c>
      <c r="C102" s="13" t="s">
        <v>250</v>
      </c>
      <c r="D102" s="36" t="s">
        <v>133</v>
      </c>
      <c r="E102" s="23"/>
      <c r="F102" s="23"/>
      <c r="G102" s="23" t="s">
        <v>513</v>
      </c>
      <c r="H102" s="23" t="s">
        <v>266</v>
      </c>
      <c r="I102" s="23" t="s">
        <v>515</v>
      </c>
      <c r="J102" s="23"/>
      <c r="K102" s="23"/>
      <c r="L102" s="23"/>
      <c r="M102" s="23"/>
      <c r="N102" s="23"/>
      <c r="O102" s="69" t="s">
        <v>290</v>
      </c>
      <c r="P102" s="70"/>
      <c r="Q102" s="23" t="s">
        <v>175</v>
      </c>
      <c r="R102" s="23" t="s">
        <v>291</v>
      </c>
      <c r="S102" s="24"/>
      <c r="T102" s="24"/>
      <c r="U102" s="26">
        <v>0</v>
      </c>
      <c r="V102" s="26">
        <v>0</v>
      </c>
      <c r="W102" s="26">
        <v>0</v>
      </c>
      <c r="X102" s="26">
        <v>0</v>
      </c>
      <c r="Y102" s="25">
        <v>0</v>
      </c>
      <c r="Z102" s="25">
        <v>0</v>
      </c>
      <c r="AA102" s="25">
        <v>0</v>
      </c>
      <c r="AB102" s="25">
        <v>0</v>
      </c>
      <c r="AC102" s="27"/>
    </row>
    <row r="103" spans="1:29" ht="81" customHeight="1">
      <c r="A103" s="32" t="s">
        <v>624</v>
      </c>
      <c r="B103" s="10" t="s">
        <v>254</v>
      </c>
      <c r="C103" s="13" t="s">
        <v>257</v>
      </c>
      <c r="D103" s="36" t="s">
        <v>258</v>
      </c>
      <c r="E103" s="23"/>
      <c r="F103" s="23"/>
      <c r="G103" s="23" t="s">
        <v>324</v>
      </c>
      <c r="H103" s="23" t="s">
        <v>421</v>
      </c>
      <c r="I103" s="23"/>
      <c r="J103" s="23"/>
      <c r="K103" s="23"/>
      <c r="L103" s="23"/>
      <c r="M103" s="23"/>
      <c r="N103" s="23"/>
      <c r="O103" s="69" t="s">
        <v>417</v>
      </c>
      <c r="P103" s="70"/>
      <c r="Q103" s="23" t="s">
        <v>418</v>
      </c>
      <c r="R103" s="23" t="s">
        <v>419</v>
      </c>
      <c r="S103" s="40" t="s">
        <v>267</v>
      </c>
      <c r="T103" s="40"/>
      <c r="U103" s="26">
        <v>0</v>
      </c>
      <c r="V103" s="26">
        <v>0</v>
      </c>
      <c r="W103" s="26">
        <v>0</v>
      </c>
      <c r="X103" s="26">
        <v>0</v>
      </c>
      <c r="Y103" s="25">
        <v>0</v>
      </c>
      <c r="Z103" s="25">
        <v>13559</v>
      </c>
      <c r="AA103" s="25">
        <v>28793</v>
      </c>
      <c r="AB103" s="25">
        <v>28793</v>
      </c>
      <c r="AC103" s="27"/>
    </row>
    <row r="104" spans="1:29" ht="30">
      <c r="A104" s="8"/>
      <c r="B104" s="10" t="s">
        <v>61</v>
      </c>
      <c r="C104" s="13" t="s">
        <v>471</v>
      </c>
      <c r="D104" s="23"/>
      <c r="E104" s="23"/>
      <c r="F104" s="23"/>
      <c r="G104" s="23"/>
      <c r="H104" s="23"/>
      <c r="I104" s="23"/>
      <c r="J104" s="23"/>
      <c r="K104" s="23"/>
      <c r="L104" s="23"/>
      <c r="M104" s="23"/>
      <c r="N104" s="23"/>
      <c r="O104" s="69"/>
      <c r="P104" s="70"/>
      <c r="Q104" s="23"/>
      <c r="R104" s="23"/>
      <c r="S104" s="24"/>
      <c r="T104" s="24"/>
      <c r="U104" s="25">
        <f>U85+U68+U61+U40</f>
        <v>1392947.9</v>
      </c>
      <c r="V104" s="25">
        <f>V85+V68+V61+V40</f>
        <v>1331391.0999999996</v>
      </c>
      <c r="W104" s="25">
        <f aca="true" t="shared" si="9" ref="W104:AC104">W85+W68+W61+W40</f>
        <v>1430153.7</v>
      </c>
      <c r="X104" s="25">
        <f t="shared" si="9"/>
        <v>1358762.6</v>
      </c>
      <c r="Y104" s="25">
        <f t="shared" si="9"/>
        <v>1069788.8</v>
      </c>
      <c r="Z104" s="25">
        <f t="shared" si="9"/>
        <v>1106423.7</v>
      </c>
      <c r="AA104" s="25">
        <f t="shared" si="9"/>
        <v>1142514.2000000002</v>
      </c>
      <c r="AB104" s="25">
        <f t="shared" si="9"/>
        <v>1142514.2000000002</v>
      </c>
      <c r="AC104" s="38">
        <f t="shared" si="9"/>
        <v>0</v>
      </c>
    </row>
    <row r="105" spans="1:29" ht="9.75">
      <c r="A105" s="41"/>
      <c r="B105" s="42"/>
      <c r="C105" s="43"/>
      <c r="D105" s="44"/>
      <c r="E105" s="45"/>
      <c r="F105" s="45"/>
      <c r="G105" s="45"/>
      <c r="H105" s="45"/>
      <c r="I105" s="45"/>
      <c r="J105" s="45"/>
      <c r="K105" s="45"/>
      <c r="L105" s="45"/>
      <c r="M105" s="45"/>
      <c r="N105" s="45"/>
      <c r="O105" s="46"/>
      <c r="P105" s="46"/>
      <c r="Q105" s="45"/>
      <c r="R105" s="45"/>
      <c r="S105" s="45"/>
      <c r="T105" s="45"/>
      <c r="U105" s="47"/>
      <c r="V105" s="47"/>
      <c r="W105" s="48"/>
      <c r="X105" s="48"/>
      <c r="Y105" s="48"/>
      <c r="Z105" s="48"/>
      <c r="AA105" s="48"/>
      <c r="AB105" s="48"/>
      <c r="AC105" s="47"/>
    </row>
    <row r="106" spans="1:29" ht="9.75">
      <c r="A106" s="41"/>
      <c r="B106" s="42"/>
      <c r="C106" s="43"/>
      <c r="D106" s="44"/>
      <c r="E106" s="45"/>
      <c r="F106" s="45"/>
      <c r="G106" s="45"/>
      <c r="H106" s="45"/>
      <c r="I106" s="45"/>
      <c r="J106" s="45"/>
      <c r="K106" s="45"/>
      <c r="L106" s="45"/>
      <c r="M106" s="45"/>
      <c r="N106" s="45"/>
      <c r="O106" s="46"/>
      <c r="P106" s="46"/>
      <c r="Q106" s="45"/>
      <c r="R106" s="45"/>
      <c r="S106" s="45"/>
      <c r="T106" s="45"/>
      <c r="U106" s="47"/>
      <c r="V106" s="47"/>
      <c r="W106" s="48"/>
      <c r="X106" s="48"/>
      <c r="Y106" s="48"/>
      <c r="Z106" s="48"/>
      <c r="AA106" s="48"/>
      <c r="AB106" s="48"/>
      <c r="AC106" s="47"/>
    </row>
    <row r="107" spans="23:28" ht="9.75">
      <c r="W107" s="51"/>
      <c r="X107" s="51"/>
      <c r="Y107" s="52"/>
      <c r="Z107" s="52"/>
      <c r="AA107" s="52"/>
      <c r="AB107" s="52"/>
    </row>
    <row r="108" spans="23:28" ht="9.75">
      <c r="W108" s="51"/>
      <c r="X108" s="51"/>
      <c r="Y108" s="52"/>
      <c r="Z108" s="52"/>
      <c r="AA108" s="52"/>
      <c r="AB108" s="52"/>
    </row>
    <row r="109" spans="23:28" ht="9.75">
      <c r="W109" s="51"/>
      <c r="X109" s="51"/>
      <c r="Y109" s="52"/>
      <c r="Z109" s="52"/>
      <c r="AA109" s="52"/>
      <c r="AB109" s="52"/>
    </row>
    <row r="110" spans="1:37" s="64" customFormat="1" ht="21">
      <c r="A110" s="63"/>
      <c r="B110" s="74" t="s">
        <v>444</v>
      </c>
      <c r="C110" s="72"/>
      <c r="D110" s="72"/>
      <c r="E110" s="72"/>
      <c r="F110" s="72"/>
      <c r="G110" s="72"/>
      <c r="U110" s="65"/>
      <c r="V110" s="65"/>
      <c r="W110" s="66"/>
      <c r="X110" s="66"/>
      <c r="Y110" s="67"/>
      <c r="Z110" s="67"/>
      <c r="AA110" s="67"/>
      <c r="AB110" s="67"/>
      <c r="AC110" s="65"/>
      <c r="AD110" s="65"/>
      <c r="AE110" s="65"/>
      <c r="AF110" s="65"/>
      <c r="AG110" s="65"/>
      <c r="AH110" s="65"/>
      <c r="AI110" s="65"/>
      <c r="AJ110" s="65"/>
      <c r="AK110" s="65"/>
    </row>
    <row r="111" spans="1:37" s="64" customFormat="1" ht="21">
      <c r="A111" s="63"/>
      <c r="B111" s="74" t="s">
        <v>445</v>
      </c>
      <c r="C111" s="72"/>
      <c r="D111" s="72"/>
      <c r="E111" s="72"/>
      <c r="F111" s="72"/>
      <c r="G111" s="72"/>
      <c r="U111" s="65"/>
      <c r="V111" s="65"/>
      <c r="W111" s="66"/>
      <c r="X111" s="66"/>
      <c r="Y111" s="67"/>
      <c r="Z111" s="67"/>
      <c r="AA111" s="67"/>
      <c r="AB111" s="67"/>
      <c r="AC111" s="65"/>
      <c r="AD111" s="65"/>
      <c r="AE111" s="65"/>
      <c r="AF111" s="65"/>
      <c r="AG111" s="65"/>
      <c r="AH111" s="65"/>
      <c r="AI111" s="65"/>
      <c r="AJ111" s="65"/>
      <c r="AK111" s="65"/>
    </row>
    <row r="112" spans="1:37" s="64" customFormat="1" ht="21">
      <c r="A112" s="63"/>
      <c r="B112" s="71" t="s">
        <v>443</v>
      </c>
      <c r="C112" s="72"/>
      <c r="D112" s="72"/>
      <c r="E112" s="72"/>
      <c r="F112" s="72"/>
      <c r="G112" s="72"/>
      <c r="K112" s="68" t="s">
        <v>647</v>
      </c>
      <c r="L112" s="68"/>
      <c r="M112" s="68"/>
      <c r="N112" s="68"/>
      <c r="O112" s="68"/>
      <c r="U112" s="89" t="s">
        <v>121</v>
      </c>
      <c r="V112" s="89"/>
      <c r="W112" s="89"/>
      <c r="X112" s="89"/>
      <c r="Y112" s="67"/>
      <c r="Z112" s="67"/>
      <c r="AA112" s="67"/>
      <c r="AB112" s="67"/>
      <c r="AC112" s="65"/>
      <c r="AD112" s="65"/>
      <c r="AE112" s="65"/>
      <c r="AF112" s="65"/>
      <c r="AG112" s="65"/>
      <c r="AH112" s="65"/>
      <c r="AI112" s="65"/>
      <c r="AJ112" s="65"/>
      <c r="AK112" s="65"/>
    </row>
    <row r="113" spans="1:37" s="54" customFormat="1" ht="21">
      <c r="A113" s="53"/>
      <c r="B113" s="53"/>
      <c r="C113" s="58"/>
      <c r="D113" s="58"/>
      <c r="E113" s="58"/>
      <c r="F113" s="58"/>
      <c r="G113" s="58"/>
      <c r="K113" s="68"/>
      <c r="L113" s="68"/>
      <c r="M113" s="68"/>
      <c r="N113" s="68"/>
      <c r="O113" s="68"/>
      <c r="U113" s="59"/>
      <c r="V113" s="59"/>
      <c r="W113" s="59"/>
      <c r="X113" s="59"/>
      <c r="Y113" s="57"/>
      <c r="Z113" s="57"/>
      <c r="AA113" s="57"/>
      <c r="AB113" s="57"/>
      <c r="AC113" s="55"/>
      <c r="AD113" s="55"/>
      <c r="AE113" s="55"/>
      <c r="AF113" s="55"/>
      <c r="AG113" s="55"/>
      <c r="AH113" s="55"/>
      <c r="AI113" s="55"/>
      <c r="AJ113" s="55"/>
      <c r="AK113" s="55"/>
    </row>
    <row r="114" spans="1:37" s="54" customFormat="1" ht="21">
      <c r="A114" s="53"/>
      <c r="B114" s="53"/>
      <c r="C114" s="58"/>
      <c r="D114" s="58"/>
      <c r="E114" s="58"/>
      <c r="F114" s="58"/>
      <c r="G114" s="58"/>
      <c r="K114" s="68"/>
      <c r="L114" s="68"/>
      <c r="M114" s="68"/>
      <c r="N114" s="68"/>
      <c r="O114" s="68"/>
      <c r="U114" s="59"/>
      <c r="V114" s="59"/>
      <c r="W114" s="59"/>
      <c r="X114" s="59"/>
      <c r="Y114" s="57"/>
      <c r="Z114" s="57"/>
      <c r="AA114" s="57"/>
      <c r="AB114" s="57"/>
      <c r="AC114" s="55"/>
      <c r="AD114" s="55"/>
      <c r="AE114" s="55"/>
      <c r="AF114" s="55"/>
      <c r="AG114" s="55"/>
      <c r="AH114" s="55"/>
      <c r="AI114" s="55"/>
      <c r="AJ114" s="55"/>
      <c r="AK114" s="55"/>
    </row>
    <row r="115" spans="1:37" s="54" customFormat="1" ht="21">
      <c r="A115" s="53"/>
      <c r="B115" s="53"/>
      <c r="C115" s="60"/>
      <c r="D115" s="60"/>
      <c r="K115" s="68"/>
      <c r="L115" s="68"/>
      <c r="M115" s="68"/>
      <c r="N115" s="68"/>
      <c r="O115" s="68"/>
      <c r="U115" s="55"/>
      <c r="V115" s="55"/>
      <c r="W115" s="56"/>
      <c r="X115" s="56"/>
      <c r="Y115" s="57"/>
      <c r="Z115" s="57"/>
      <c r="AA115" s="57"/>
      <c r="AB115" s="57"/>
      <c r="AC115" s="55"/>
      <c r="AD115" s="55"/>
      <c r="AE115" s="55"/>
      <c r="AF115" s="55"/>
      <c r="AG115" s="55"/>
      <c r="AH115" s="55"/>
      <c r="AI115" s="55"/>
      <c r="AJ115" s="55"/>
      <c r="AK115" s="55"/>
    </row>
    <row r="116" spans="1:37" s="54" customFormat="1" ht="21">
      <c r="A116" s="53"/>
      <c r="B116" s="77" t="s">
        <v>446</v>
      </c>
      <c r="C116" s="78"/>
      <c r="D116" s="78"/>
      <c r="E116" s="78"/>
      <c r="F116" s="78"/>
      <c r="G116" s="78"/>
      <c r="H116" s="78"/>
      <c r="K116" s="68" t="s">
        <v>647</v>
      </c>
      <c r="L116" s="68"/>
      <c r="M116" s="68"/>
      <c r="N116" s="68"/>
      <c r="O116" s="68"/>
      <c r="U116" s="87" t="s">
        <v>447</v>
      </c>
      <c r="V116" s="87"/>
      <c r="W116" s="87"/>
      <c r="X116" s="87"/>
      <c r="Y116" s="57"/>
      <c r="Z116" s="57"/>
      <c r="AA116" s="57"/>
      <c r="AB116" s="57"/>
      <c r="AC116" s="55"/>
      <c r="AD116" s="55"/>
      <c r="AE116" s="55"/>
      <c r="AF116" s="55"/>
      <c r="AG116" s="55"/>
      <c r="AH116" s="55"/>
      <c r="AI116" s="55"/>
      <c r="AJ116" s="55"/>
      <c r="AK116" s="55"/>
    </row>
    <row r="117" spans="1:37" s="54" customFormat="1" ht="21">
      <c r="A117" s="53"/>
      <c r="B117" s="77"/>
      <c r="C117" s="79"/>
      <c r="D117" s="79"/>
      <c r="E117" s="79"/>
      <c r="F117" s="79"/>
      <c r="G117" s="79"/>
      <c r="K117" s="68"/>
      <c r="L117" s="68"/>
      <c r="M117" s="68"/>
      <c r="N117" s="68"/>
      <c r="O117" s="68"/>
      <c r="U117" s="55"/>
      <c r="V117" s="55"/>
      <c r="W117" s="56"/>
      <c r="X117" s="56"/>
      <c r="Y117" s="57"/>
      <c r="Z117" s="57"/>
      <c r="AA117" s="57"/>
      <c r="AB117" s="57"/>
      <c r="AC117" s="55"/>
      <c r="AD117" s="55"/>
      <c r="AE117" s="55"/>
      <c r="AF117" s="55"/>
      <c r="AG117" s="55"/>
      <c r="AH117" s="55"/>
      <c r="AI117" s="55"/>
      <c r="AJ117" s="55"/>
      <c r="AK117" s="55"/>
    </row>
    <row r="118" spans="1:37" s="54" customFormat="1" ht="21">
      <c r="A118" s="53"/>
      <c r="B118" s="88" t="s">
        <v>297</v>
      </c>
      <c r="C118" s="88"/>
      <c r="D118" s="88"/>
      <c r="E118" s="88"/>
      <c r="F118" s="88"/>
      <c r="G118" s="88"/>
      <c r="K118" s="68" t="s">
        <v>647</v>
      </c>
      <c r="L118" s="68"/>
      <c r="M118" s="68"/>
      <c r="N118" s="68"/>
      <c r="O118" s="68"/>
      <c r="U118" s="87" t="s">
        <v>298</v>
      </c>
      <c r="V118" s="87"/>
      <c r="W118" s="87"/>
      <c r="X118" s="87"/>
      <c r="Y118" s="87"/>
      <c r="Z118" s="57"/>
      <c r="AA118" s="57"/>
      <c r="AB118" s="57"/>
      <c r="AC118" s="55"/>
      <c r="AD118" s="55"/>
      <c r="AE118" s="55"/>
      <c r="AF118" s="55"/>
      <c r="AG118" s="55"/>
      <c r="AH118" s="55"/>
      <c r="AI118" s="55"/>
      <c r="AJ118" s="55"/>
      <c r="AK118" s="55"/>
    </row>
    <row r="119" spans="1:37" s="54" customFormat="1" ht="21">
      <c r="A119" s="53"/>
      <c r="B119" s="61"/>
      <c r="C119" s="60"/>
      <c r="D119" s="60"/>
      <c r="K119" s="68"/>
      <c r="L119" s="68"/>
      <c r="M119" s="68"/>
      <c r="N119" s="68"/>
      <c r="O119" s="68"/>
      <c r="U119" s="55"/>
      <c r="V119" s="55"/>
      <c r="W119" s="56"/>
      <c r="X119" s="56"/>
      <c r="Y119" s="57"/>
      <c r="Z119" s="57"/>
      <c r="AA119" s="57"/>
      <c r="AB119" s="57"/>
      <c r="AC119" s="55"/>
      <c r="AD119" s="55"/>
      <c r="AE119" s="55"/>
      <c r="AF119" s="55"/>
      <c r="AG119" s="55"/>
      <c r="AH119" s="55"/>
      <c r="AI119" s="55"/>
      <c r="AJ119" s="55"/>
      <c r="AK119" s="55"/>
    </row>
    <row r="120" spans="23:28" ht="9.75">
      <c r="W120" s="51"/>
      <c r="X120" s="51"/>
      <c r="Y120" s="52"/>
      <c r="Z120" s="52"/>
      <c r="AA120" s="52"/>
      <c r="AB120" s="52"/>
    </row>
    <row r="121" spans="23:28" ht="9.75">
      <c r="W121" s="51"/>
      <c r="X121" s="51"/>
      <c r="Y121" s="52"/>
      <c r="Z121" s="52"/>
      <c r="AA121" s="52"/>
      <c r="AB121" s="52"/>
    </row>
    <row r="122" spans="23:28" ht="9.75">
      <c r="W122" s="51"/>
      <c r="X122" s="51"/>
      <c r="Y122" s="52"/>
      <c r="Z122" s="52"/>
      <c r="AA122" s="52"/>
      <c r="AB122" s="52"/>
    </row>
    <row r="123" spans="23:28" ht="9.75">
      <c r="W123" s="51"/>
      <c r="X123" s="51"/>
      <c r="Y123" s="52"/>
      <c r="Z123" s="52"/>
      <c r="AA123" s="52"/>
      <c r="AB123" s="52"/>
    </row>
    <row r="124" spans="23:28" ht="9.75">
      <c r="W124" s="51"/>
      <c r="X124" s="51"/>
      <c r="Y124" s="52"/>
      <c r="Z124" s="52"/>
      <c r="AA124" s="52"/>
      <c r="AB124" s="52"/>
    </row>
    <row r="125" spans="23:28" ht="9.75">
      <c r="W125" s="51"/>
      <c r="X125" s="51"/>
      <c r="Y125" s="52"/>
      <c r="Z125" s="52"/>
      <c r="AA125" s="52"/>
      <c r="AB125" s="52"/>
    </row>
    <row r="126" spans="23:28" ht="9.75">
      <c r="W126" s="51"/>
      <c r="X126" s="51"/>
      <c r="Y126" s="52"/>
      <c r="Z126" s="52"/>
      <c r="AA126" s="52"/>
      <c r="AB126" s="52"/>
    </row>
    <row r="127" spans="23:28" ht="9.75">
      <c r="W127" s="51"/>
      <c r="X127" s="51"/>
      <c r="Y127" s="52"/>
      <c r="Z127" s="52"/>
      <c r="AA127" s="52"/>
      <c r="AB127" s="52"/>
    </row>
    <row r="128" spans="23:28" ht="9.75">
      <c r="W128" s="51"/>
      <c r="X128" s="51"/>
      <c r="Y128" s="52"/>
      <c r="Z128" s="52"/>
      <c r="AA128" s="52"/>
      <c r="AB128" s="52"/>
    </row>
    <row r="129" spans="23:28" ht="9.75">
      <c r="W129" s="51"/>
      <c r="X129" s="51"/>
      <c r="Y129" s="52"/>
      <c r="Z129" s="52"/>
      <c r="AA129" s="52"/>
      <c r="AB129" s="52"/>
    </row>
    <row r="130" spans="23:28" ht="9.75">
      <c r="W130" s="51"/>
      <c r="X130" s="51"/>
      <c r="Y130" s="52"/>
      <c r="Z130" s="52"/>
      <c r="AA130" s="52"/>
      <c r="AB130" s="52"/>
    </row>
    <row r="131" spans="23:28" ht="9.75">
      <c r="W131" s="51"/>
      <c r="X131" s="51"/>
      <c r="Y131" s="52"/>
      <c r="Z131" s="52"/>
      <c r="AA131" s="52"/>
      <c r="AB131" s="52"/>
    </row>
    <row r="132" spans="23:28" ht="9.75">
      <c r="W132" s="51"/>
      <c r="X132" s="51"/>
      <c r="Y132" s="52"/>
      <c r="Z132" s="52"/>
      <c r="AA132" s="52"/>
      <c r="AB132" s="52"/>
    </row>
    <row r="133" spans="23:28" ht="9.75">
      <c r="W133" s="51"/>
      <c r="X133" s="51"/>
      <c r="Y133" s="52"/>
      <c r="Z133" s="52"/>
      <c r="AA133" s="52"/>
      <c r="AB133" s="52"/>
    </row>
    <row r="134" spans="23:28" ht="9.75">
      <c r="W134" s="51"/>
      <c r="X134" s="51"/>
      <c r="Y134" s="52"/>
      <c r="Z134" s="52"/>
      <c r="AA134" s="52"/>
      <c r="AB134" s="52"/>
    </row>
    <row r="135" spans="23:28" ht="9.75">
      <c r="W135" s="51"/>
      <c r="X135" s="51"/>
      <c r="Y135" s="52"/>
      <c r="Z135" s="52"/>
      <c r="AA135" s="52"/>
      <c r="AB135" s="52"/>
    </row>
    <row r="136" spans="23:28" ht="9.75">
      <c r="W136" s="51"/>
      <c r="X136" s="51"/>
      <c r="Y136" s="52"/>
      <c r="Z136" s="52"/>
      <c r="AA136" s="52"/>
      <c r="AB136" s="52"/>
    </row>
    <row r="137" spans="23:28" ht="9.75">
      <c r="W137" s="51"/>
      <c r="X137" s="51"/>
      <c r="Y137" s="52"/>
      <c r="Z137" s="52"/>
      <c r="AA137" s="52"/>
      <c r="AB137" s="52"/>
    </row>
    <row r="138" spans="23:28" ht="9.75">
      <c r="W138" s="51"/>
      <c r="X138" s="51"/>
      <c r="Y138" s="52"/>
      <c r="Z138" s="52"/>
      <c r="AA138" s="52"/>
      <c r="AB138" s="52"/>
    </row>
    <row r="139" spans="23:28" ht="9.75">
      <c r="W139" s="51"/>
      <c r="X139" s="51"/>
      <c r="Y139" s="52"/>
      <c r="Z139" s="52"/>
      <c r="AA139" s="52"/>
      <c r="AB139" s="52"/>
    </row>
    <row r="140" spans="23:28" ht="9.75">
      <c r="W140" s="51"/>
      <c r="X140" s="51"/>
      <c r="Y140" s="52"/>
      <c r="Z140" s="52"/>
      <c r="AA140" s="52"/>
      <c r="AB140" s="52"/>
    </row>
    <row r="141" spans="23:28" ht="9.75">
      <c r="W141" s="51"/>
      <c r="X141" s="51"/>
      <c r="Y141" s="52"/>
      <c r="Z141" s="52"/>
      <c r="AA141" s="52"/>
      <c r="AB141" s="52"/>
    </row>
    <row r="142" spans="23:28" ht="9.75">
      <c r="W142" s="51"/>
      <c r="X142" s="51"/>
      <c r="Y142" s="52"/>
      <c r="Z142" s="52"/>
      <c r="AA142" s="52"/>
      <c r="AB142" s="52"/>
    </row>
    <row r="143" spans="23:28" ht="9.75">
      <c r="W143" s="51"/>
      <c r="X143" s="51"/>
      <c r="Y143" s="52"/>
      <c r="Z143" s="52"/>
      <c r="AA143" s="52"/>
      <c r="AB143" s="52"/>
    </row>
    <row r="144" spans="23:28" ht="9.75">
      <c r="W144" s="51"/>
      <c r="X144" s="51"/>
      <c r="Y144" s="52"/>
      <c r="Z144" s="52"/>
      <c r="AA144" s="52"/>
      <c r="AB144" s="52"/>
    </row>
    <row r="145" spans="23:28" ht="9.75">
      <c r="W145" s="51"/>
      <c r="X145" s="51"/>
      <c r="Y145" s="52"/>
      <c r="Z145" s="52"/>
      <c r="AA145" s="52"/>
      <c r="AB145" s="52"/>
    </row>
    <row r="146" spans="23:28" ht="9.75">
      <c r="W146" s="51"/>
      <c r="X146" s="51"/>
      <c r="Y146" s="52"/>
      <c r="Z146" s="52"/>
      <c r="AA146" s="52"/>
      <c r="AB146" s="52"/>
    </row>
    <row r="147" spans="23:28" ht="9.75">
      <c r="W147" s="51"/>
      <c r="X147" s="51"/>
      <c r="Y147" s="52"/>
      <c r="Z147" s="52"/>
      <c r="AA147" s="52"/>
      <c r="AB147" s="52"/>
    </row>
    <row r="148" spans="23:28" ht="9.75">
      <c r="W148" s="51"/>
      <c r="X148" s="51"/>
      <c r="Y148" s="52"/>
      <c r="Z148" s="52"/>
      <c r="AA148" s="52"/>
      <c r="AB148" s="52"/>
    </row>
    <row r="149" spans="23:28" ht="9.75">
      <c r="W149" s="51"/>
      <c r="X149" s="51"/>
      <c r="Y149" s="52"/>
      <c r="Z149" s="52"/>
      <c r="AA149" s="52"/>
      <c r="AB149" s="52"/>
    </row>
    <row r="150" spans="23:28" ht="9.75">
      <c r="W150" s="51"/>
      <c r="X150" s="51"/>
      <c r="Y150" s="52"/>
      <c r="Z150" s="52"/>
      <c r="AA150" s="52"/>
      <c r="AB150" s="52"/>
    </row>
    <row r="151" spans="23:28" ht="9.75">
      <c r="W151" s="51"/>
      <c r="X151" s="51"/>
      <c r="Y151" s="52"/>
      <c r="Z151" s="52"/>
      <c r="AA151" s="52"/>
      <c r="AB151" s="52"/>
    </row>
    <row r="152" spans="23:28" ht="9.75">
      <c r="W152" s="51"/>
      <c r="X152" s="51"/>
      <c r="Y152" s="52"/>
      <c r="Z152" s="52"/>
      <c r="AA152" s="52"/>
      <c r="AB152" s="52"/>
    </row>
    <row r="153" spans="23:28" ht="9.75">
      <c r="W153" s="51"/>
      <c r="X153" s="51"/>
      <c r="Y153" s="52"/>
      <c r="Z153" s="52"/>
      <c r="AA153" s="52"/>
      <c r="AB153" s="52"/>
    </row>
    <row r="154" spans="23:28" ht="9.75">
      <c r="W154" s="51"/>
      <c r="X154" s="51"/>
      <c r="Y154" s="52"/>
      <c r="Z154" s="52"/>
      <c r="AA154" s="52"/>
      <c r="AB154" s="52"/>
    </row>
    <row r="155" spans="23:28" ht="9.75">
      <c r="W155" s="51"/>
      <c r="X155" s="51"/>
      <c r="Y155" s="52"/>
      <c r="Z155" s="52"/>
      <c r="AA155" s="52"/>
      <c r="AB155" s="52"/>
    </row>
    <row r="156" spans="23:28" ht="9.75">
      <c r="W156" s="51"/>
      <c r="X156" s="51"/>
      <c r="Y156" s="52"/>
      <c r="Z156" s="52"/>
      <c r="AA156" s="52"/>
      <c r="AB156" s="52"/>
    </row>
    <row r="157" spans="23:28" ht="9.75">
      <c r="W157" s="51"/>
      <c r="X157" s="51"/>
      <c r="Y157" s="52"/>
      <c r="Z157" s="52"/>
      <c r="AA157" s="52"/>
      <c r="AB157" s="52"/>
    </row>
    <row r="158" spans="23:28" ht="9.75">
      <c r="W158" s="51"/>
      <c r="X158" s="51"/>
      <c r="Y158" s="52"/>
      <c r="Z158" s="52"/>
      <c r="AA158" s="52"/>
      <c r="AB158" s="52"/>
    </row>
    <row r="159" spans="23:28" ht="9.75">
      <c r="W159" s="51"/>
      <c r="X159" s="51"/>
      <c r="Y159" s="52"/>
      <c r="Z159" s="52"/>
      <c r="AA159" s="52"/>
      <c r="AB159" s="52"/>
    </row>
    <row r="160" spans="23:28" ht="9.75">
      <c r="W160" s="51"/>
      <c r="X160" s="51"/>
      <c r="Y160" s="52"/>
      <c r="Z160" s="52"/>
      <c r="AA160" s="52"/>
      <c r="AB160" s="52"/>
    </row>
    <row r="161" spans="23:28" ht="9.75">
      <c r="W161" s="51"/>
      <c r="X161" s="51"/>
      <c r="Y161" s="52"/>
      <c r="Z161" s="52"/>
      <c r="AA161" s="52"/>
      <c r="AB161" s="52"/>
    </row>
    <row r="162" spans="23:28" ht="9.75">
      <c r="W162" s="51"/>
      <c r="X162" s="51"/>
      <c r="Y162" s="52"/>
      <c r="Z162" s="52"/>
      <c r="AA162" s="52"/>
      <c r="AB162" s="52"/>
    </row>
    <row r="163" spans="23:28" ht="9.75">
      <c r="W163" s="51"/>
      <c r="X163" s="51"/>
      <c r="Y163" s="52"/>
      <c r="Z163" s="52"/>
      <c r="AA163" s="52"/>
      <c r="AB163" s="52"/>
    </row>
    <row r="164" spans="23:28" ht="9.75">
      <c r="W164" s="51"/>
      <c r="X164" s="51"/>
      <c r="Y164" s="52"/>
      <c r="Z164" s="52"/>
      <c r="AA164" s="52"/>
      <c r="AB164" s="52"/>
    </row>
    <row r="165" spans="23:28" ht="9.75">
      <c r="W165" s="51"/>
      <c r="X165" s="51"/>
      <c r="Y165" s="52"/>
      <c r="Z165" s="52"/>
      <c r="AA165" s="52"/>
      <c r="AB165" s="52"/>
    </row>
    <row r="166" spans="23:28" ht="9.75">
      <c r="W166" s="51"/>
      <c r="X166" s="51"/>
      <c r="Y166" s="52"/>
      <c r="Z166" s="52"/>
      <c r="AA166" s="52"/>
      <c r="AB166" s="52"/>
    </row>
    <row r="167" spans="23:28" ht="9.75">
      <c r="W167" s="51"/>
      <c r="X167" s="51"/>
      <c r="Y167" s="52"/>
      <c r="Z167" s="52"/>
      <c r="AA167" s="52"/>
      <c r="AB167" s="52"/>
    </row>
    <row r="168" spans="23:28" ht="9.75">
      <c r="W168" s="51"/>
      <c r="X168" s="51"/>
      <c r="Y168" s="52"/>
      <c r="Z168" s="52"/>
      <c r="AA168" s="52"/>
      <c r="AB168" s="52"/>
    </row>
    <row r="169" spans="23:28" ht="9.75">
      <c r="W169" s="51"/>
      <c r="X169" s="51"/>
      <c r="Y169" s="52"/>
      <c r="Z169" s="52"/>
      <c r="AA169" s="52"/>
      <c r="AB169" s="52"/>
    </row>
    <row r="170" spans="23:28" ht="9.75">
      <c r="W170" s="51"/>
      <c r="X170" s="51"/>
      <c r="Y170" s="52"/>
      <c r="Z170" s="52"/>
      <c r="AA170" s="52"/>
      <c r="AB170" s="52"/>
    </row>
    <row r="171" spans="23:28" ht="9.75">
      <c r="W171" s="51"/>
      <c r="X171" s="51"/>
      <c r="Y171" s="52"/>
      <c r="Z171" s="52"/>
      <c r="AA171" s="52"/>
      <c r="AB171" s="52"/>
    </row>
    <row r="172" spans="23:28" ht="9.75">
      <c r="W172" s="51"/>
      <c r="X172" s="51"/>
      <c r="Y172" s="52"/>
      <c r="Z172" s="52"/>
      <c r="AA172" s="52"/>
      <c r="AB172" s="52"/>
    </row>
    <row r="173" spans="23:28" ht="9.75">
      <c r="W173" s="51"/>
      <c r="X173" s="51"/>
      <c r="Y173" s="52"/>
      <c r="Z173" s="52"/>
      <c r="AA173" s="52"/>
      <c r="AB173" s="52"/>
    </row>
    <row r="174" spans="23:28" ht="9.75">
      <c r="W174" s="51"/>
      <c r="X174" s="51"/>
      <c r="Y174" s="52"/>
      <c r="Z174" s="52"/>
      <c r="AA174" s="52"/>
      <c r="AB174" s="52"/>
    </row>
    <row r="175" spans="23:28" ht="9.75">
      <c r="W175" s="51"/>
      <c r="X175" s="51"/>
      <c r="Y175" s="52"/>
      <c r="Z175" s="52"/>
      <c r="AA175" s="52"/>
      <c r="AB175" s="52"/>
    </row>
    <row r="176" spans="23:28" ht="9.75">
      <c r="W176" s="51"/>
      <c r="X176" s="51"/>
      <c r="Y176" s="52"/>
      <c r="Z176" s="52"/>
      <c r="AA176" s="52"/>
      <c r="AB176" s="52"/>
    </row>
    <row r="177" spans="23:28" ht="9.75">
      <c r="W177" s="51"/>
      <c r="X177" s="51"/>
      <c r="Y177" s="52"/>
      <c r="Z177" s="52"/>
      <c r="AA177" s="52"/>
      <c r="AB177" s="52"/>
    </row>
    <row r="178" spans="23:28" ht="9.75">
      <c r="W178" s="51"/>
      <c r="X178" s="51"/>
      <c r="Y178" s="52"/>
      <c r="Z178" s="52"/>
      <c r="AA178" s="52"/>
      <c r="AB178" s="52"/>
    </row>
    <row r="179" spans="23:28" ht="9.75">
      <c r="W179" s="51"/>
      <c r="X179" s="51"/>
      <c r="Y179" s="52"/>
      <c r="Z179" s="52"/>
      <c r="AA179" s="52"/>
      <c r="AB179" s="52"/>
    </row>
    <row r="180" spans="23:28" ht="9.75">
      <c r="W180" s="51"/>
      <c r="X180" s="51"/>
      <c r="Y180" s="52"/>
      <c r="Z180" s="52"/>
      <c r="AA180" s="52"/>
      <c r="AB180" s="52"/>
    </row>
    <row r="181" spans="23:28" ht="9.75">
      <c r="W181" s="51"/>
      <c r="X181" s="51"/>
      <c r="Y181" s="52"/>
      <c r="Z181" s="52"/>
      <c r="AA181" s="52"/>
      <c r="AB181" s="52"/>
    </row>
    <row r="182" spans="23:28" ht="9.75">
      <c r="W182" s="51"/>
      <c r="X182" s="51"/>
      <c r="Y182" s="52"/>
      <c r="Z182" s="52"/>
      <c r="AA182" s="52"/>
      <c r="AB182" s="52"/>
    </row>
    <row r="183" spans="23:28" ht="9.75">
      <c r="W183" s="51"/>
      <c r="X183" s="51"/>
      <c r="Y183" s="52"/>
      <c r="Z183" s="52"/>
      <c r="AA183" s="52"/>
      <c r="AB183" s="52"/>
    </row>
    <row r="184" spans="23:28" ht="9.75">
      <c r="W184" s="51"/>
      <c r="X184" s="51"/>
      <c r="Y184" s="52"/>
      <c r="Z184" s="52"/>
      <c r="AA184" s="52"/>
      <c r="AB184" s="52"/>
    </row>
    <row r="185" spans="23:28" ht="9.75">
      <c r="W185" s="51"/>
      <c r="X185" s="51"/>
      <c r="Y185" s="52"/>
      <c r="Z185" s="52"/>
      <c r="AA185" s="52"/>
      <c r="AB185" s="52"/>
    </row>
    <row r="186" spans="23:24" ht="9.75">
      <c r="W186" s="51"/>
      <c r="X186" s="51"/>
    </row>
    <row r="187" spans="23:24" ht="9.75">
      <c r="W187" s="51"/>
      <c r="X187" s="51"/>
    </row>
    <row r="188" spans="23:24" ht="9.75">
      <c r="W188" s="51"/>
      <c r="X188" s="51"/>
    </row>
    <row r="189" spans="23:24" ht="9.75">
      <c r="W189" s="51"/>
      <c r="X189" s="51"/>
    </row>
    <row r="190" spans="23:24" ht="9.75">
      <c r="W190" s="51"/>
      <c r="X190" s="51"/>
    </row>
    <row r="191" spans="23:24" ht="9.75">
      <c r="W191" s="51"/>
      <c r="X191" s="51"/>
    </row>
    <row r="192" spans="23:24" ht="9.75">
      <c r="W192" s="51"/>
      <c r="X192" s="51"/>
    </row>
    <row r="193" spans="23:24" ht="9.75">
      <c r="W193" s="51"/>
      <c r="X193" s="51"/>
    </row>
    <row r="194" spans="23:24" ht="9.75">
      <c r="W194" s="51"/>
      <c r="X194" s="51"/>
    </row>
    <row r="195" spans="23:24" ht="9.75">
      <c r="W195" s="51"/>
      <c r="X195" s="51"/>
    </row>
    <row r="196" spans="23:24" ht="9.75">
      <c r="W196" s="51"/>
      <c r="X196" s="51"/>
    </row>
    <row r="197" spans="23:24" ht="9.75">
      <c r="W197" s="51"/>
      <c r="X197" s="51"/>
    </row>
    <row r="198" spans="23:24" ht="9.75">
      <c r="W198" s="51"/>
      <c r="X198" s="51"/>
    </row>
    <row r="199" spans="23:24" ht="9.75">
      <c r="W199" s="51"/>
      <c r="X199" s="51"/>
    </row>
    <row r="200" spans="23:24" ht="9.75">
      <c r="W200" s="51"/>
      <c r="X200" s="51"/>
    </row>
    <row r="201" spans="23:24" ht="9.75">
      <c r="W201" s="51"/>
      <c r="X201" s="51"/>
    </row>
    <row r="202" spans="23:24" ht="9.75">
      <c r="W202" s="51"/>
      <c r="X202" s="51"/>
    </row>
    <row r="203" spans="23:24" ht="9.75">
      <c r="W203" s="51"/>
      <c r="X203" s="51"/>
    </row>
    <row r="204" spans="23:24" ht="9.75">
      <c r="W204" s="51"/>
      <c r="X204" s="51"/>
    </row>
    <row r="205" spans="23:24" ht="9.75">
      <c r="W205" s="51"/>
      <c r="X205" s="51"/>
    </row>
    <row r="206" spans="23:24" ht="9.75">
      <c r="W206" s="51"/>
      <c r="X206" s="51"/>
    </row>
    <row r="207" spans="23:24" ht="9.75">
      <c r="W207" s="51"/>
      <c r="X207" s="51"/>
    </row>
    <row r="208" spans="23:24" ht="9.75">
      <c r="W208" s="51"/>
      <c r="X208" s="51"/>
    </row>
    <row r="209" spans="23:24" ht="9.75">
      <c r="W209" s="51"/>
      <c r="X209" s="51"/>
    </row>
    <row r="210" spans="23:24" ht="9.75">
      <c r="W210" s="51"/>
      <c r="X210" s="51"/>
    </row>
    <row r="211" spans="23:24" ht="9.75">
      <c r="W211" s="51"/>
      <c r="X211" s="51"/>
    </row>
    <row r="212" spans="23:24" ht="9.75">
      <c r="W212" s="51"/>
      <c r="X212" s="51"/>
    </row>
    <row r="213" spans="23:24" ht="9.75">
      <c r="W213" s="51"/>
      <c r="X213" s="51"/>
    </row>
    <row r="214" spans="23:24" ht="9.75">
      <c r="W214" s="51"/>
      <c r="X214" s="51"/>
    </row>
    <row r="215" spans="23:24" ht="9.75">
      <c r="W215" s="51"/>
      <c r="X215" s="51"/>
    </row>
    <row r="216" spans="23:24" ht="9.75">
      <c r="W216" s="51"/>
      <c r="X216" s="51"/>
    </row>
    <row r="217" spans="23:24" ht="9.75">
      <c r="W217" s="51"/>
      <c r="X217" s="51"/>
    </row>
    <row r="218" spans="23:24" ht="9.75">
      <c r="W218" s="51"/>
      <c r="X218" s="51"/>
    </row>
    <row r="219" spans="23:24" ht="9.75">
      <c r="W219" s="51"/>
      <c r="X219" s="51"/>
    </row>
    <row r="220" spans="23:24" ht="9.75">
      <c r="W220" s="51"/>
      <c r="X220" s="51"/>
    </row>
    <row r="221" spans="23:24" ht="9.75">
      <c r="W221" s="51"/>
      <c r="X221" s="51"/>
    </row>
    <row r="222" spans="23:24" ht="9.75">
      <c r="W222" s="51"/>
      <c r="X222" s="51"/>
    </row>
    <row r="223" spans="23:24" ht="9.75">
      <c r="W223" s="51"/>
      <c r="X223" s="51"/>
    </row>
    <row r="224" spans="23:24" ht="9.75">
      <c r="W224" s="51"/>
      <c r="X224" s="51"/>
    </row>
    <row r="225" spans="23:24" ht="9.75">
      <c r="W225" s="51"/>
      <c r="X225" s="51"/>
    </row>
    <row r="226" spans="23:24" ht="9.75">
      <c r="W226" s="51"/>
      <c r="X226" s="51"/>
    </row>
    <row r="227" spans="23:24" ht="9.75">
      <c r="W227" s="51"/>
      <c r="X227" s="51"/>
    </row>
    <row r="228" spans="23:24" ht="9.75">
      <c r="W228" s="51"/>
      <c r="X228" s="51"/>
    </row>
    <row r="229" spans="23:24" ht="9.75">
      <c r="W229" s="51"/>
      <c r="X229" s="51"/>
    </row>
    <row r="230" spans="23:24" ht="9.75">
      <c r="W230" s="51"/>
      <c r="X230" s="51"/>
    </row>
    <row r="231" spans="23:24" ht="9.75">
      <c r="W231" s="51"/>
      <c r="X231" s="51"/>
    </row>
    <row r="232" spans="23:24" ht="9.75">
      <c r="W232" s="51"/>
      <c r="X232" s="51"/>
    </row>
    <row r="233" spans="23:24" ht="9.75">
      <c r="W233" s="51"/>
      <c r="X233" s="51"/>
    </row>
    <row r="234" spans="23:24" ht="9.75">
      <c r="W234" s="51"/>
      <c r="X234" s="51"/>
    </row>
  </sheetData>
  <sheetProtection/>
  <mergeCells count="130">
    <mergeCell ref="O101:P101"/>
    <mergeCell ref="O102:P102"/>
    <mergeCell ref="O104:P104"/>
    <mergeCell ref="O97:P97"/>
    <mergeCell ref="O37:P37"/>
    <mergeCell ref="O38:P38"/>
    <mergeCell ref="O39:P39"/>
    <mergeCell ref="O40:P40"/>
    <mergeCell ref="O91:P91"/>
    <mergeCell ref="O84:P84"/>
    <mergeCell ref="U118:Y118"/>
    <mergeCell ref="B118:G118"/>
    <mergeCell ref="O52:P52"/>
    <mergeCell ref="B111:G111"/>
    <mergeCell ref="U112:X112"/>
    <mergeCell ref="U116:X116"/>
    <mergeCell ref="O96:P96"/>
    <mergeCell ref="O88:P88"/>
    <mergeCell ref="O89:P89"/>
    <mergeCell ref="O90:P90"/>
    <mergeCell ref="O30:P30"/>
    <mergeCell ref="O31:P31"/>
    <mergeCell ref="O32:P32"/>
    <mergeCell ref="O34:P34"/>
    <mergeCell ref="O35:P35"/>
    <mergeCell ref="O36:P36"/>
    <mergeCell ref="O23:P23"/>
    <mergeCell ref="O24:P24"/>
    <mergeCell ref="O25:P25"/>
    <mergeCell ref="O26:P26"/>
    <mergeCell ref="O27:P27"/>
    <mergeCell ref="O28:P28"/>
    <mergeCell ref="O16:P16"/>
    <mergeCell ref="O17:P17"/>
    <mergeCell ref="O19:P19"/>
    <mergeCell ref="O20:P20"/>
    <mergeCell ref="O21:P21"/>
    <mergeCell ref="O22:P22"/>
    <mergeCell ref="O10:P10"/>
    <mergeCell ref="O14:P14"/>
    <mergeCell ref="O15:P15"/>
    <mergeCell ref="O11:P11"/>
    <mergeCell ref="O12:P12"/>
    <mergeCell ref="O13:P13"/>
    <mergeCell ref="O98:P98"/>
    <mergeCell ref="O99:P99"/>
    <mergeCell ref="O92:P92"/>
    <mergeCell ref="O93:P93"/>
    <mergeCell ref="O94:P94"/>
    <mergeCell ref="O95:P95"/>
    <mergeCell ref="O79:P79"/>
    <mergeCell ref="O86:P86"/>
    <mergeCell ref="O87:P87"/>
    <mergeCell ref="O80:P80"/>
    <mergeCell ref="O81:P81"/>
    <mergeCell ref="O82:P82"/>
    <mergeCell ref="O83:P83"/>
    <mergeCell ref="O85:P85"/>
    <mergeCell ref="O74:P74"/>
    <mergeCell ref="O75:P75"/>
    <mergeCell ref="O73:P73"/>
    <mergeCell ref="O76:P76"/>
    <mergeCell ref="O77:P77"/>
    <mergeCell ref="O78:P78"/>
    <mergeCell ref="O66:P66"/>
    <mergeCell ref="O68:P68"/>
    <mergeCell ref="O69:P69"/>
    <mergeCell ref="O70:P70"/>
    <mergeCell ref="O71:P71"/>
    <mergeCell ref="O72:P72"/>
    <mergeCell ref="O59:P59"/>
    <mergeCell ref="O60:P60"/>
    <mergeCell ref="O61:P61"/>
    <mergeCell ref="O62:P62"/>
    <mergeCell ref="O63:P63"/>
    <mergeCell ref="O65:P65"/>
    <mergeCell ref="O53:P53"/>
    <mergeCell ref="O54:P54"/>
    <mergeCell ref="O55:P55"/>
    <mergeCell ref="O56:P56"/>
    <mergeCell ref="O57:P57"/>
    <mergeCell ref="O58:P58"/>
    <mergeCell ref="O6:P6"/>
    <mergeCell ref="O41:P41"/>
    <mergeCell ref="O42:P42"/>
    <mergeCell ref="O43:P43"/>
    <mergeCell ref="O44:P44"/>
    <mergeCell ref="O45:P45"/>
    <mergeCell ref="O18:P18"/>
    <mergeCell ref="O7:P7"/>
    <mergeCell ref="O8:P8"/>
    <mergeCell ref="O9:P9"/>
    <mergeCell ref="B116:H116"/>
    <mergeCell ref="B117:G117"/>
    <mergeCell ref="A1:AC1"/>
    <mergeCell ref="A3:C5"/>
    <mergeCell ref="D3:D5"/>
    <mergeCell ref="E3:R3"/>
    <mergeCell ref="S3:AA3"/>
    <mergeCell ref="AC3:AC5"/>
    <mergeCell ref="E4:E5"/>
    <mergeCell ref="F4:I4"/>
    <mergeCell ref="Y4:Y5"/>
    <mergeCell ref="Z4:AA4"/>
    <mergeCell ref="J4:M4"/>
    <mergeCell ref="N4:R4"/>
    <mergeCell ref="S4:S5"/>
    <mergeCell ref="T4:V4"/>
    <mergeCell ref="W4:X4"/>
    <mergeCell ref="O5:P5"/>
    <mergeCell ref="O29:P29"/>
    <mergeCell ref="K112:O112"/>
    <mergeCell ref="K113:O113"/>
    <mergeCell ref="K114:O114"/>
    <mergeCell ref="K115:O115"/>
    <mergeCell ref="B112:G112"/>
    <mergeCell ref="B110:G110"/>
    <mergeCell ref="O103:P103"/>
    <mergeCell ref="O46:P46"/>
    <mergeCell ref="O47:P47"/>
    <mergeCell ref="K116:O116"/>
    <mergeCell ref="K117:O117"/>
    <mergeCell ref="K118:O118"/>
    <mergeCell ref="K119:O119"/>
    <mergeCell ref="O33:P33"/>
    <mergeCell ref="O100:P100"/>
    <mergeCell ref="O48:P48"/>
    <mergeCell ref="O49:P49"/>
    <mergeCell ref="O50:P50"/>
    <mergeCell ref="O51:P51"/>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S7:AB10">
      <formula1>-100000000000</formula1>
    </dataValidation>
  </dataValidations>
  <hyperlinks>
    <hyperlink ref="A84"/>
  </hyperlinks>
  <printOptions/>
  <pageMargins left="0.15748031496062992" right="0.15748031496062992" top="0.1968503937007874" bottom="0.1968503937007874" header="0.5118110236220472" footer="0.5118110236220472"/>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mustafina</dc:creator>
  <cp:keywords/>
  <dc:description/>
  <cp:lastModifiedBy>Рафис</cp:lastModifiedBy>
  <cp:lastPrinted>2015-02-20T11:02:40Z</cp:lastPrinted>
  <dcterms:created xsi:type="dcterms:W3CDTF">2007-10-20T07:33:05Z</dcterms:created>
  <dcterms:modified xsi:type="dcterms:W3CDTF">2015-07-10T03:24:02Z</dcterms:modified>
  <cp:category/>
  <cp:version/>
  <cp:contentType/>
  <cp:contentStatus/>
</cp:coreProperties>
</file>